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ml.chartshap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 filterPrivacy="1"/>
  <bookViews>
    <workbookView xWindow="0" yWindow="0" windowWidth="20160" windowHeight="7905" tabRatio="669"/>
  </bookViews>
  <sheets>
    <sheet name="Англ.яз-11 диаграмма по районам" sheetId="13" r:id="rId1"/>
    <sheet name="Англ.яз-11 диаграмма" sheetId="11" r:id="rId2"/>
    <sheet name="Рейтинги 2020-2024" sheetId="15" r:id="rId3"/>
    <sheet name="Рейтинг по сумме мест" sheetId="14" r:id="rId4"/>
    <sheet name="Англ. язык-11 2024 Итоги" sheetId="12" r:id="rId5"/>
    <sheet name="Англ. язык-11 2024 расклад" sheetId="7" r:id="rId6"/>
  </sheets>
  <externalReferences>
    <externalReference r:id="rId7"/>
  </externalReferences>
  <definedNames>
    <definedName name="_xlnm._FilterDatabase" localSheetId="0" hidden="1">'Англ.яз-11 диаграмма по районам'!#REF!</definedName>
    <definedName name="_xlnm._FilterDatabase" localSheetId="2" hidden="1">'Рейтинги 2020-2024'!#REF!</definedName>
    <definedName name="S1_FName10" hidden="1">[1]XLR_NoRangeSheet!$R$6</definedName>
    <definedName name="S1_FName11" hidden="1">[1]XLR_NoRangeSheet!$S$6</definedName>
    <definedName name="S1_FName12" hidden="1">[1]XLR_NoRangeSheet!$T$6</definedName>
    <definedName name="S1_FName13" hidden="1">[1]XLR_NoRangeSheet!$U$6</definedName>
    <definedName name="S1_FName14" hidden="1">[1]XLR_NoRangeSheet!$V$6</definedName>
    <definedName name="S1_FName15" hidden="1">[1]XLR_NoRangeSheet!$W$6</definedName>
    <definedName name="S1_FName18" hidden="1">[1]XLR_NoRangeSheet!$Z$6</definedName>
    <definedName name="S1_FName2" hidden="1">[1]XLR_NoRangeSheet!$J$6</definedName>
    <definedName name="S1_FName3" hidden="1">[1]XLR_NoRangeSheet!$K$6</definedName>
    <definedName name="S1_FName4" hidden="1">[1]XLR_NoRangeSheet!$L$6</definedName>
    <definedName name="S1_FName5" hidden="1">[1]XLR_NoRangeSheet!$M$6</definedName>
    <definedName name="S1_FName6" hidden="1">[1]XLR_NoRangeSheet!$N$6</definedName>
  </definedName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120" i="13" l="1"/>
  <c r="S26" i="13"/>
  <c r="S109" i="13"/>
  <c r="S108" i="13"/>
  <c r="S107" i="13"/>
  <c r="S106" i="13"/>
  <c r="S105" i="13"/>
  <c r="S104" i="13"/>
  <c r="S103" i="13"/>
  <c r="S102" i="13"/>
  <c r="S101" i="13"/>
  <c r="S100" i="13"/>
  <c r="S99" i="13"/>
  <c r="S98" i="13"/>
  <c r="S97" i="13"/>
  <c r="S96" i="13"/>
  <c r="S95" i="13"/>
  <c r="S94" i="13"/>
  <c r="S93" i="13"/>
  <c r="S92" i="13"/>
  <c r="S91" i="13"/>
  <c r="S90" i="13"/>
  <c r="S89" i="13"/>
  <c r="S88" i="13"/>
  <c r="S87" i="13"/>
  <c r="S86" i="13"/>
  <c r="S85" i="13"/>
  <c r="S84" i="13"/>
  <c r="S83" i="13"/>
  <c r="S82" i="13"/>
  <c r="S81" i="13"/>
  <c r="S80" i="13"/>
  <c r="S78" i="13"/>
  <c r="S77" i="13"/>
  <c r="S76" i="13"/>
  <c r="S75" i="13"/>
  <c r="S74" i="13"/>
  <c r="S73" i="13"/>
  <c r="S72" i="13"/>
  <c r="S71" i="13"/>
  <c r="S70" i="13"/>
  <c r="S69" i="13"/>
  <c r="S68" i="13"/>
  <c r="S67" i="13"/>
  <c r="S66" i="13"/>
  <c r="S65" i="13"/>
  <c r="S63" i="13"/>
  <c r="S62" i="13"/>
  <c r="S61" i="13"/>
  <c r="S60" i="13"/>
  <c r="S59" i="13"/>
  <c r="S58" i="13"/>
  <c r="S57" i="13"/>
  <c r="S56" i="13"/>
  <c r="S55" i="13"/>
  <c r="S54" i="13"/>
  <c r="S53" i="13"/>
  <c r="S52" i="13"/>
  <c r="S51" i="13"/>
  <c r="S50" i="13"/>
  <c r="S49" i="13"/>
  <c r="S48" i="13"/>
  <c r="S47" i="13"/>
  <c r="S46" i="13"/>
  <c r="S45" i="13"/>
  <c r="S43" i="13"/>
  <c r="S42" i="13"/>
  <c r="S41" i="13"/>
  <c r="S40" i="13"/>
  <c r="S39" i="13"/>
  <c r="S38" i="13"/>
  <c r="S37" i="13"/>
  <c r="S36" i="13"/>
  <c r="S35" i="13"/>
  <c r="S34" i="13"/>
  <c r="S33" i="13"/>
  <c r="S32" i="13"/>
  <c r="S31" i="13"/>
  <c r="S30" i="13"/>
  <c r="S29" i="13"/>
  <c r="S28" i="13"/>
  <c r="S25" i="13"/>
  <c r="S24" i="13"/>
  <c r="S23" i="13"/>
  <c r="S22" i="13"/>
  <c r="S21" i="13"/>
  <c r="S20" i="13"/>
  <c r="S19" i="13"/>
  <c r="S18" i="13"/>
  <c r="S17" i="13"/>
  <c r="S16" i="13"/>
  <c r="S15" i="13"/>
  <c r="S13" i="13"/>
  <c r="S12" i="13"/>
  <c r="S11" i="13"/>
  <c r="S10" i="13"/>
  <c r="S9" i="13"/>
  <c r="S8" i="13"/>
  <c r="S7" i="13"/>
  <c r="S6" i="13"/>
  <c r="S118" i="13"/>
  <c r="S117" i="13"/>
  <c r="S116" i="13"/>
  <c r="S115" i="13"/>
  <c r="S114" i="13"/>
  <c r="S113" i="13"/>
  <c r="S112" i="13"/>
  <c r="S111" i="13"/>
  <c r="S119" i="13"/>
  <c r="D110" i="13"/>
  <c r="C110" i="13"/>
  <c r="D79" i="13"/>
  <c r="C79" i="13"/>
  <c r="D64" i="13"/>
  <c r="C64" i="13"/>
  <c r="D44" i="13"/>
  <c r="C44" i="13"/>
  <c r="D27" i="13"/>
  <c r="C27" i="13"/>
  <c r="D14" i="13"/>
  <c r="C14" i="13"/>
  <c r="D5" i="13"/>
  <c r="C5" i="13"/>
  <c r="D4" i="13"/>
  <c r="C4" i="13"/>
  <c r="D120" i="11"/>
  <c r="S62" i="11"/>
  <c r="S61" i="11"/>
  <c r="S42" i="11"/>
  <c r="C44" i="11"/>
  <c r="D44" i="11"/>
  <c r="G44" i="11"/>
  <c r="H44" i="11"/>
  <c r="K44" i="11"/>
  <c r="L44" i="11"/>
  <c r="O44" i="11"/>
  <c r="P44" i="11"/>
  <c r="S25" i="11"/>
  <c r="C27" i="11"/>
  <c r="D27" i="11"/>
  <c r="G27" i="11"/>
  <c r="H27" i="11"/>
  <c r="K27" i="11"/>
  <c r="L27" i="11"/>
  <c r="O27" i="11"/>
  <c r="P27" i="11"/>
  <c r="S109" i="11"/>
  <c r="S108" i="11"/>
  <c r="S107" i="11"/>
  <c r="S106" i="11"/>
  <c r="S105" i="11"/>
  <c r="S104" i="11"/>
  <c r="S103" i="11"/>
  <c r="S102" i="11"/>
  <c r="S101" i="11"/>
  <c r="S100" i="11"/>
  <c r="S99" i="11"/>
  <c r="S98" i="11"/>
  <c r="S97" i="11"/>
  <c r="S96" i="11"/>
  <c r="S95" i="11"/>
  <c r="S94" i="11"/>
  <c r="S93" i="11"/>
  <c r="S92" i="11"/>
  <c r="S91" i="11"/>
  <c r="S90" i="11"/>
  <c r="S89" i="11"/>
  <c r="S88" i="11"/>
  <c r="S87" i="11"/>
  <c r="S86" i="11"/>
  <c r="S85" i="11"/>
  <c r="S84" i="11"/>
  <c r="S83" i="11"/>
  <c r="S82" i="11"/>
  <c r="S81" i="11"/>
  <c r="S80" i="11"/>
  <c r="S78" i="11"/>
  <c r="S77" i="11"/>
  <c r="S76" i="11"/>
  <c r="S75" i="11"/>
  <c r="S74" i="11"/>
  <c r="S73" i="11"/>
  <c r="S72" i="11"/>
  <c r="S71" i="11"/>
  <c r="S70" i="11"/>
  <c r="S69" i="11"/>
  <c r="S68" i="11"/>
  <c r="S67" i="11"/>
  <c r="S66" i="11"/>
  <c r="S65" i="11"/>
  <c r="S63" i="11"/>
  <c r="S60" i="11"/>
  <c r="S59" i="11"/>
  <c r="S58" i="11"/>
  <c r="S57" i="11"/>
  <c r="S56" i="11"/>
  <c r="S55" i="11"/>
  <c r="S54" i="11"/>
  <c r="S53" i="11"/>
  <c r="S52" i="11"/>
  <c r="S51" i="11"/>
  <c r="S50" i="11"/>
  <c r="S49" i="11"/>
  <c r="S48" i="11"/>
  <c r="S47" i="11"/>
  <c r="S46" i="11"/>
  <c r="S45" i="11"/>
  <c r="S43" i="11"/>
  <c r="S41" i="11"/>
  <c r="S40" i="11"/>
  <c r="S39" i="11"/>
  <c r="S38" i="11"/>
  <c r="S37" i="11"/>
  <c r="S36" i="11"/>
  <c r="S35" i="11"/>
  <c r="S34" i="11"/>
  <c r="S33" i="11"/>
  <c r="S32" i="11"/>
  <c r="S31" i="11"/>
  <c r="S30" i="11"/>
  <c r="S29" i="11"/>
  <c r="S28" i="11"/>
  <c r="S26" i="11"/>
  <c r="S24" i="11"/>
  <c r="S23" i="11"/>
  <c r="S22" i="11"/>
  <c r="S21" i="11"/>
  <c r="S20" i="11"/>
  <c r="S19" i="11"/>
  <c r="S18" i="11"/>
  <c r="S17" i="11"/>
  <c r="S16" i="11"/>
  <c r="S15" i="11"/>
  <c r="S13" i="11"/>
  <c r="S12" i="11"/>
  <c r="S11" i="11"/>
  <c r="S10" i="11"/>
  <c r="S9" i="11"/>
  <c r="S8" i="11"/>
  <c r="S7" i="11"/>
  <c r="S6" i="11"/>
  <c r="S118" i="11"/>
  <c r="S117" i="11"/>
  <c r="S116" i="11"/>
  <c r="S115" i="11"/>
  <c r="S114" i="11"/>
  <c r="S113" i="11"/>
  <c r="S112" i="11"/>
  <c r="S111" i="11"/>
  <c r="S119" i="11"/>
  <c r="D110" i="11"/>
  <c r="C110" i="11"/>
  <c r="D79" i="11"/>
  <c r="C79" i="11"/>
  <c r="D64" i="11"/>
  <c r="C64" i="11"/>
  <c r="D14" i="11"/>
  <c r="C14" i="11"/>
  <c r="D5" i="11"/>
  <c r="C5" i="11"/>
  <c r="D4" i="11"/>
  <c r="C4" i="11"/>
  <c r="E115" i="14"/>
  <c r="T113" i="14"/>
  <c r="T104" i="14"/>
  <c r="T114" i="14"/>
  <c r="T105" i="14"/>
  <c r="T112" i="14"/>
  <c r="T110" i="14"/>
  <c r="T111" i="14"/>
  <c r="T96" i="14"/>
  <c r="T107" i="14"/>
  <c r="T109" i="14"/>
  <c r="T108" i="14"/>
  <c r="T100" i="14"/>
  <c r="T106" i="14"/>
  <c r="T98" i="14"/>
  <c r="T101" i="14"/>
  <c r="T97" i="14"/>
  <c r="T103" i="14"/>
  <c r="T80" i="14"/>
  <c r="T99" i="14"/>
  <c r="T86" i="14"/>
  <c r="T82" i="14"/>
  <c r="T102" i="14"/>
  <c r="T83" i="14"/>
  <c r="T92" i="14"/>
  <c r="T94" i="14"/>
  <c r="T79" i="14"/>
  <c r="T78" i="14"/>
  <c r="T89" i="14"/>
  <c r="T65" i="14"/>
  <c r="T66" i="14"/>
  <c r="T95" i="14"/>
  <c r="T84" i="14"/>
  <c r="T93" i="14"/>
  <c r="T58" i="14"/>
  <c r="T90" i="14"/>
  <c r="T74" i="14"/>
  <c r="T85" i="14"/>
  <c r="T75" i="14"/>
  <c r="T91" i="14"/>
  <c r="T87" i="14"/>
  <c r="T59" i="14"/>
  <c r="T81" i="14"/>
  <c r="T88" i="14"/>
  <c r="T60" i="14"/>
  <c r="T47" i="14"/>
  <c r="T54" i="14"/>
  <c r="T57" i="14"/>
  <c r="T73" i="14"/>
  <c r="T45" i="14"/>
  <c r="T64" i="14"/>
  <c r="T72" i="14"/>
  <c r="T62" i="14"/>
  <c r="T31" i="14"/>
  <c r="T71" i="14"/>
  <c r="T53" i="14"/>
  <c r="T76" i="14"/>
  <c r="T51" i="14"/>
  <c r="T27" i="14"/>
  <c r="T61" i="14"/>
  <c r="T29" i="14"/>
  <c r="T77" i="14"/>
  <c r="T42" i="14"/>
  <c r="T43" i="14"/>
  <c r="T68" i="14"/>
  <c r="T30" i="14"/>
  <c r="T69" i="14"/>
  <c r="T34" i="14"/>
  <c r="T38" i="14"/>
  <c r="T48" i="14"/>
  <c r="T63" i="14"/>
  <c r="T35" i="14"/>
  <c r="T70" i="14"/>
  <c r="T20" i="14"/>
  <c r="T28" i="14"/>
  <c r="T24" i="14"/>
  <c r="T26" i="14"/>
  <c r="T67" i="14"/>
  <c r="T52" i="14"/>
  <c r="T55" i="14"/>
  <c r="T32" i="14"/>
  <c r="T40" i="14"/>
  <c r="T41" i="14"/>
  <c r="T56" i="14"/>
  <c r="T36" i="14"/>
  <c r="T22" i="14"/>
  <c r="T33" i="14"/>
  <c r="T46" i="14"/>
  <c r="T49" i="14"/>
  <c r="T25" i="14"/>
  <c r="T21" i="14"/>
  <c r="T14" i="14"/>
  <c r="T50" i="14"/>
  <c r="T44" i="14"/>
  <c r="T23" i="14"/>
  <c r="T11" i="14"/>
  <c r="T37" i="14"/>
  <c r="T16" i="14"/>
  <c r="T17" i="14"/>
  <c r="T13" i="14"/>
  <c r="T39" i="14"/>
  <c r="T8" i="14"/>
  <c r="T9" i="14"/>
  <c r="T15" i="14"/>
  <c r="T7" i="14"/>
  <c r="T19" i="14"/>
  <c r="T18" i="14"/>
  <c r="T10" i="14"/>
  <c r="T12" i="14"/>
  <c r="E114" i="15"/>
  <c r="H79" i="13" l="1"/>
  <c r="L120" i="13" l="1"/>
  <c r="L110" i="13"/>
  <c r="K110" i="13"/>
  <c r="L79" i="13"/>
  <c r="K79" i="13"/>
  <c r="L64" i="13"/>
  <c r="K64" i="13"/>
  <c r="L44" i="13"/>
  <c r="K44" i="13"/>
  <c r="L27" i="13"/>
  <c r="K27" i="13"/>
  <c r="L14" i="13"/>
  <c r="K14" i="13"/>
  <c r="L5" i="13"/>
  <c r="K5" i="13"/>
  <c r="L4" i="13"/>
  <c r="K4" i="13"/>
  <c r="H120" i="13"/>
  <c r="H110" i="13"/>
  <c r="G110" i="13"/>
  <c r="G79" i="13"/>
  <c r="H64" i="13"/>
  <c r="G64" i="13"/>
  <c r="H44" i="13"/>
  <c r="G44" i="13"/>
  <c r="H27" i="13"/>
  <c r="G27" i="13"/>
  <c r="H14" i="13"/>
  <c r="G14" i="13"/>
  <c r="H5" i="13"/>
  <c r="G5" i="13"/>
  <c r="H4" i="13"/>
  <c r="G4" i="13"/>
  <c r="G79" i="11"/>
  <c r="H79" i="11"/>
  <c r="K79" i="11"/>
  <c r="L79" i="11"/>
  <c r="O79" i="11"/>
  <c r="P79" i="11"/>
  <c r="H4" i="11"/>
  <c r="L120" i="11"/>
  <c r="L110" i="11"/>
  <c r="K110" i="11"/>
  <c r="L64" i="11"/>
  <c r="K64" i="11"/>
  <c r="L14" i="11"/>
  <c r="K14" i="11"/>
  <c r="L5" i="11"/>
  <c r="K5" i="11"/>
  <c r="L4" i="11"/>
  <c r="K4" i="11"/>
  <c r="H120" i="11"/>
  <c r="H110" i="11"/>
  <c r="G110" i="11"/>
  <c r="H64" i="11"/>
  <c r="G64" i="11"/>
  <c r="H14" i="11"/>
  <c r="G14" i="11"/>
  <c r="H5" i="11"/>
  <c r="G5" i="11"/>
  <c r="G4" i="11"/>
  <c r="K115" i="14"/>
  <c r="H115" i="14"/>
  <c r="M114" i="15" l="1"/>
  <c r="I114" i="15"/>
  <c r="J109" i="7" l="1"/>
  <c r="P120" i="13" l="1"/>
  <c r="P4" i="13"/>
  <c r="P120" i="11"/>
  <c r="P4" i="11"/>
  <c r="D100" i="7" l="1"/>
  <c r="E100" i="7"/>
  <c r="F100" i="7"/>
  <c r="G100" i="7"/>
  <c r="H100" i="7"/>
  <c r="I100" i="7"/>
  <c r="J100" i="7"/>
  <c r="O64" i="11" l="1"/>
  <c r="P64" i="11"/>
  <c r="Q114" i="15"/>
  <c r="J41" i="7" l="1"/>
  <c r="P5" i="13" l="1"/>
  <c r="O5" i="13"/>
  <c r="P14" i="13"/>
  <c r="O14" i="13"/>
  <c r="P27" i="13"/>
  <c r="O27" i="13"/>
  <c r="P44" i="13"/>
  <c r="O44" i="13"/>
  <c r="P64" i="13"/>
  <c r="O64" i="13"/>
  <c r="P79" i="13"/>
  <c r="O79" i="13"/>
  <c r="P110" i="13"/>
  <c r="O110" i="13"/>
  <c r="P5" i="11"/>
  <c r="O5" i="11"/>
  <c r="P14" i="11"/>
  <c r="O14" i="11"/>
  <c r="P110" i="11"/>
  <c r="O110" i="11"/>
  <c r="N115" i="14"/>
  <c r="O4" i="13" l="1"/>
  <c r="O4" i="11"/>
  <c r="D6" i="12" l="1"/>
  <c r="E6" i="12"/>
  <c r="J59" i="7" l="1"/>
  <c r="E102" i="12" l="1"/>
  <c r="J73" i="7" l="1"/>
  <c r="J27" i="7"/>
  <c r="J16" i="7"/>
  <c r="J7" i="7"/>
  <c r="I73" i="7"/>
  <c r="H73" i="7"/>
  <c r="G73" i="7"/>
  <c r="F73" i="7"/>
  <c r="E73" i="7"/>
  <c r="D73" i="7"/>
  <c r="I59" i="7"/>
  <c r="H59" i="7"/>
  <c r="G59" i="7"/>
  <c r="F59" i="7"/>
  <c r="E59" i="7"/>
  <c r="D59" i="7"/>
  <c r="I41" i="7"/>
  <c r="H41" i="7"/>
  <c r="G41" i="7"/>
  <c r="F41" i="7"/>
  <c r="E41" i="7"/>
  <c r="D41" i="7"/>
  <c r="I27" i="7"/>
  <c r="H27" i="7"/>
  <c r="G27" i="7"/>
  <c r="F27" i="7"/>
  <c r="E27" i="7"/>
  <c r="D27" i="7"/>
  <c r="I16" i="7"/>
  <c r="H16" i="7"/>
  <c r="G16" i="7"/>
  <c r="F16" i="7"/>
  <c r="E16" i="7"/>
  <c r="D16" i="7"/>
  <c r="I7" i="7"/>
  <c r="I6" i="7" s="1"/>
  <c r="H7" i="7"/>
  <c r="H6" i="7" s="1"/>
  <c r="G7" i="7"/>
  <c r="G6" i="7" s="1"/>
  <c r="F7" i="7"/>
  <c r="F6" i="7" s="1"/>
  <c r="E7" i="7"/>
  <c r="E6" i="7" s="1"/>
  <c r="D7" i="7"/>
  <c r="D6" i="7" s="1"/>
</calcChain>
</file>

<file path=xl/sharedStrings.xml><?xml version="1.0" encoding="utf-8"?>
<sst xmlns="http://schemas.openxmlformats.org/spreadsheetml/2006/main" count="1672" uniqueCount="182">
  <si>
    <t>Центральный</t>
  </si>
  <si>
    <t>Советский</t>
  </si>
  <si>
    <t>МБОУ СШ № 147</t>
  </si>
  <si>
    <t>МБОУ СШ № 69</t>
  </si>
  <si>
    <t>МБОУ СШ № 98</t>
  </si>
  <si>
    <t>МБОУ СШ № 5</t>
  </si>
  <si>
    <t>МБОУ СШ № 18</t>
  </si>
  <si>
    <t>МБОУ СШ № 129</t>
  </si>
  <si>
    <t>МАОУ СШ № 151</t>
  </si>
  <si>
    <t>МБОУ СШ № 91</t>
  </si>
  <si>
    <t>МБОУ СШ № 62</t>
  </si>
  <si>
    <t>Свердловский</t>
  </si>
  <si>
    <t>МБОУ СШ № 6</t>
  </si>
  <si>
    <t>Октябрьский</t>
  </si>
  <si>
    <t>МБОУ СШ № 84</t>
  </si>
  <si>
    <t>МБОУ Лицей № 10</t>
  </si>
  <si>
    <t>МБОУ Лицей № 8</t>
  </si>
  <si>
    <t>МБОУ СШ № 99</t>
  </si>
  <si>
    <t>МБОУ СШ № 3</t>
  </si>
  <si>
    <t>МБОУ СШ № 94</t>
  </si>
  <si>
    <t>Ленинский</t>
  </si>
  <si>
    <t>МБОУ СШ № 44</t>
  </si>
  <si>
    <t>МБОУ СШ № 13</t>
  </si>
  <si>
    <t>МАОУ СШ № 148</t>
  </si>
  <si>
    <t>МБОУ СШ № 64</t>
  </si>
  <si>
    <t>МБОУ СШ № 135</t>
  </si>
  <si>
    <t>Кировский</t>
  </si>
  <si>
    <t>МАОУ Гимназия № 6</t>
  </si>
  <si>
    <t>МАОУ Гимназия № 4</t>
  </si>
  <si>
    <t>МАОУ Гимназия № 10</t>
  </si>
  <si>
    <t>МАОУ Лицей № 6 "Перспектива"</t>
  </si>
  <si>
    <t>МАОУ Лицей № 11</t>
  </si>
  <si>
    <t>Железнодорожный</t>
  </si>
  <si>
    <t>МБОУ СШ № 46</t>
  </si>
  <si>
    <t>Район</t>
  </si>
  <si>
    <t>№</t>
  </si>
  <si>
    <t>МБОУ СШ № 4</t>
  </si>
  <si>
    <t>МБОУ СШ № 36</t>
  </si>
  <si>
    <t>МАОУ Лицей № 12</t>
  </si>
  <si>
    <t>МБОУ Лицей № 3</t>
  </si>
  <si>
    <t>МАОУ Гимназия № 15</t>
  </si>
  <si>
    <t xml:space="preserve">МАОУ Лицей № 7 </t>
  </si>
  <si>
    <t>МБОУ Лицей № 28</t>
  </si>
  <si>
    <t>МБОУ Гимназия № 8</t>
  </si>
  <si>
    <t>МАОУ Гимназия № 9</t>
  </si>
  <si>
    <t>МАОУ СШ № 32</t>
  </si>
  <si>
    <t>МБОУ Гимназия № 7</t>
  </si>
  <si>
    <t>МБОУ СШ № 95</t>
  </si>
  <si>
    <t>МАОУ "КУГ № 1 - Универс"</t>
  </si>
  <si>
    <t>МАОУ Гимназия № 13 "Академ"</t>
  </si>
  <si>
    <t>МАОУ Гимназия № 14</t>
  </si>
  <si>
    <t>МБОУ СШ № 45</t>
  </si>
  <si>
    <t>МБОУ СШ № 34</t>
  </si>
  <si>
    <t>МБОУ Лицей № 2</t>
  </si>
  <si>
    <t>МАОУ Гимназия № 2</t>
  </si>
  <si>
    <t>МБОУ СШ № 27</t>
  </si>
  <si>
    <t>Расчётное среднее значение</t>
  </si>
  <si>
    <t>Среднее значение по городу принято:</t>
  </si>
  <si>
    <t>Среднее значение по городу принято</t>
  </si>
  <si>
    <t>Человек</t>
  </si>
  <si>
    <t>средний балл</t>
  </si>
  <si>
    <t>80-99</t>
  </si>
  <si>
    <t>МБОУ Гимназия  № 16</t>
  </si>
  <si>
    <t>МАОУ Лицей № 1</t>
  </si>
  <si>
    <t>МБОУ Гимназия № 3</t>
  </si>
  <si>
    <t>МАОУ СШ № 23</t>
  </si>
  <si>
    <t>МАОУ СШ № 152</t>
  </si>
  <si>
    <t>Наименование ОУ (кратко)</t>
  </si>
  <si>
    <t>Код ОУ по КИАСУО</t>
  </si>
  <si>
    <t>Код ОУ            (по КИАСУО)</t>
  </si>
  <si>
    <t xml:space="preserve"> менее 22</t>
  </si>
  <si>
    <t>Английский язык 11 кл.</t>
  </si>
  <si>
    <t>отлично - более 75 баллов</t>
  </si>
  <si>
    <t>хорошо - между расчётным средним баллом и 75</t>
  </si>
  <si>
    <t>нормально - между расчётным средним баллом и 50</t>
  </si>
  <si>
    <t>критично - меньше 50 баллов</t>
  </si>
  <si>
    <t>место</t>
  </si>
  <si>
    <t>сумма мест</t>
  </si>
  <si>
    <t>чел.</t>
  </si>
  <si>
    <t>ср.балл по ОУ</t>
  </si>
  <si>
    <t>МАОУ Лицей № 9 "Лидер"</t>
  </si>
  <si>
    <t>Наименование ОУ (кратно)</t>
  </si>
  <si>
    <t>ср.балл по городу</t>
  </si>
  <si>
    <t>ср.балл ОУ</t>
  </si>
  <si>
    <t xml:space="preserve">чел. </t>
  </si>
  <si>
    <t>ср. балл по ОУ</t>
  </si>
  <si>
    <t>ср. балл по городу</t>
  </si>
  <si>
    <t>МБОУ СШ № 56</t>
  </si>
  <si>
    <t>МБОУ СШ № 66</t>
  </si>
  <si>
    <t>22-67</t>
  </si>
  <si>
    <t>68-79</t>
  </si>
  <si>
    <t xml:space="preserve">МАОУ Гимназия № 11 </t>
  </si>
  <si>
    <t xml:space="preserve">МБОУ СШ № 72 </t>
  </si>
  <si>
    <t xml:space="preserve">МБОУ СШ № 10 </t>
  </si>
  <si>
    <t>по городу Красноярску</t>
  </si>
  <si>
    <t>Расчетное среднее значение:</t>
  </si>
  <si>
    <t>ЖЕЛЕЗНОДОРОЖНЫЙ РАЙОН</t>
  </si>
  <si>
    <t>КИРОВСКИЙ РАЙОН</t>
  </si>
  <si>
    <t>ЛЕНИНСКИЙ РАЙОН</t>
  </si>
  <si>
    <t>ОКТЯБРЬСКИЙ РАЙОН</t>
  </si>
  <si>
    <t>СВЕРДЛОВСКИЙ РАЙОН</t>
  </si>
  <si>
    <t>СОВЕТСКИЙ РАЙОН</t>
  </si>
  <si>
    <t>ЦЕНТРАЛЬНЫЙ РАЙОН</t>
  </si>
  <si>
    <t>средний балл принят</t>
  </si>
  <si>
    <t>Расчётное среднее значение среднего балла по ОУ</t>
  </si>
  <si>
    <t>Среднее значение среднего балла принято ГУО</t>
  </si>
  <si>
    <t>МБОУ СШ № 86</t>
  </si>
  <si>
    <t>Получено баллов</t>
  </si>
  <si>
    <t>МАОУ СШ "Комплекс Покровский"</t>
  </si>
  <si>
    <t>МАОУ СШ № 149</t>
  </si>
  <si>
    <t>МАОУ СШ № 150</t>
  </si>
  <si>
    <t>МАОУ СШ № 145</t>
  </si>
  <si>
    <t>МАОУ СШ № 143</t>
  </si>
  <si>
    <t>МАОУ СШ № 154</t>
  </si>
  <si>
    <t>МБОУ СШ № 133</t>
  </si>
  <si>
    <t>МАОУ СШ № 12</t>
  </si>
  <si>
    <t>МАОУ СШ № 19</t>
  </si>
  <si>
    <t>МБОУ СШ № 155</t>
  </si>
  <si>
    <t>МАОУ СШ № 90</t>
  </si>
  <si>
    <t>МАОУ СШ № 53</t>
  </si>
  <si>
    <t>МАОУ СШ № 89</t>
  </si>
  <si>
    <t>МАОУ Школа-интернат № 1</t>
  </si>
  <si>
    <t>МАОУ СШ № 76</t>
  </si>
  <si>
    <t>МАОУ СШ № 93</t>
  </si>
  <si>
    <t>МАОУ СШ № 137</t>
  </si>
  <si>
    <t>МАОУ СШ № 42</t>
  </si>
  <si>
    <t>МАОУ СШ № 17</t>
  </si>
  <si>
    <t>МАОУ СШ № 1</t>
  </si>
  <si>
    <t>МАОУ СШ № 7</t>
  </si>
  <si>
    <t>МАОУ СШ № 24</t>
  </si>
  <si>
    <t>МАОУ СШ № 85</t>
  </si>
  <si>
    <t>МАОУ СШ № 108</t>
  </si>
  <si>
    <t>МАОУ СШ № 115</t>
  </si>
  <si>
    <t>МАОУ СШ № 121</t>
  </si>
  <si>
    <t>МАОУ СШ № 134</t>
  </si>
  <si>
    <t>МАОУ СШ № 139</t>
  </si>
  <si>
    <t>МАОУ СШ № 141</t>
  </si>
  <si>
    <t>МАОУ СШ № 144</t>
  </si>
  <si>
    <t>МБОУ СШ № 156</t>
  </si>
  <si>
    <t>МБОУ СШ № 51</t>
  </si>
  <si>
    <t>МАОУ СШ № 158</t>
  </si>
  <si>
    <t>МБОУ СШ № 157</t>
  </si>
  <si>
    <t>МАОУ СШ № 158 "Грани"</t>
  </si>
  <si>
    <t>МАОУ Гимназия № 8</t>
  </si>
  <si>
    <t>МАОУ СШ № 46</t>
  </si>
  <si>
    <t>МАОУ СШ № 8 "Созидание"</t>
  </si>
  <si>
    <t>МАОУ СШ № 55</t>
  </si>
  <si>
    <t>МБОУ СШ № 63</t>
  </si>
  <si>
    <t>МАОУ СШ № 65</t>
  </si>
  <si>
    <t>МБОУ СШ № 79</t>
  </si>
  <si>
    <t>МБОУ СШ № 21</t>
  </si>
  <si>
    <t xml:space="preserve">МБОУ СШ № 82 </t>
  </si>
  <si>
    <t>МАОУ СШ № 45</t>
  </si>
  <si>
    <t>МАОУ СШ № 78</t>
  </si>
  <si>
    <t>МБОУ СШ № 2</t>
  </si>
  <si>
    <t>МАОУ СШ № 157</t>
  </si>
  <si>
    <t>МАОУ СШ № 156</t>
  </si>
  <si>
    <t>МАОУ СШ № 5</t>
  </si>
  <si>
    <t>МАОУ СШ № 18</t>
  </si>
  <si>
    <t>МАОУ СШ № 66</t>
  </si>
  <si>
    <t>МАОУ СШ № 69</t>
  </si>
  <si>
    <t>МБОУ СШ № 39</t>
  </si>
  <si>
    <t>МБОУ СШ № 16</t>
  </si>
  <si>
    <t>МБОУ СШ № 65</t>
  </si>
  <si>
    <t>МАОУ Лицей № 3</t>
  </si>
  <si>
    <t xml:space="preserve">МАОУ СШ № 82 </t>
  </si>
  <si>
    <t>МАОУ СШ № 155</t>
  </si>
  <si>
    <t>МАОУ СШ № 34</t>
  </si>
  <si>
    <t>МАОУ СШ № 6</t>
  </si>
  <si>
    <t>МАОУ СШ № 135</t>
  </si>
  <si>
    <t>МАОУ СШ № 16</t>
  </si>
  <si>
    <t>МАОУ СШ № 81</t>
  </si>
  <si>
    <t>МБОУ СШ № 31</t>
  </si>
  <si>
    <t>МАОУ СШ № 3</t>
  </si>
  <si>
    <t xml:space="preserve">МАОУ СШ № 72 </t>
  </si>
  <si>
    <t>МБОУ СШ № 159</t>
  </si>
  <si>
    <t>МБОУ СШ № 30</t>
  </si>
  <si>
    <t>МАОУ Лицей № 28</t>
  </si>
  <si>
    <t>МАОУ СШ № 91</t>
  </si>
  <si>
    <t>МАОУ СШ № 98</t>
  </si>
  <si>
    <t>МАОУ СШ № 129</t>
  </si>
  <si>
    <t>МАОУ СШ № 147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</si>
</sst>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&quot;₽&quot;_-;\-* #,##0.00\ &quot;₽&quot;_-;_-* &quot;-&quot;??\ &quot;₽&quot;_-;_-@_-"/>
    <numFmt numFmtId="165" formatCode="[$-419]General"/>
  </numFmts>
  <fonts count="3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i/>
      <sz val="10"/>
      <color theme="1"/>
      <name val="Calibri"/>
      <family val="2"/>
      <charset val="204"/>
      <scheme val="minor"/>
    </font>
    <font>
      <sz val="11"/>
      <color indexed="8"/>
      <name val="Calibri"/>
      <family val="2"/>
      <charset val="204"/>
    </font>
    <font>
      <sz val="11"/>
      <name val="Calibri"/>
      <family val="2"/>
      <charset val="204"/>
      <scheme val="minor"/>
    </font>
    <font>
      <i/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  <font>
      <b/>
      <sz val="12"/>
      <color rgb="FF000000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b/>
      <sz val="11"/>
      <color rgb="FF000000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  <font>
      <sz val="11"/>
      <color rgb="FF000000"/>
      <name val="Calibri"/>
      <family val="2"/>
      <charset val="204"/>
    </font>
    <font>
      <sz val="11"/>
      <color rgb="FFFF0000"/>
      <name val="Calibri"/>
      <family val="2"/>
      <scheme val="minor"/>
    </font>
    <font>
      <b/>
      <i/>
      <sz val="11"/>
      <color theme="1"/>
      <name val="Calibri"/>
      <family val="2"/>
      <charset val="204"/>
      <scheme val="minor"/>
    </font>
    <font>
      <b/>
      <sz val="12"/>
      <color rgb="FF000000"/>
      <name val="Calibri"/>
      <family val="2"/>
      <scheme val="minor"/>
    </font>
    <font>
      <sz val="10"/>
      <color theme="1"/>
      <name val="Calibri"/>
      <family val="2"/>
      <charset val="204"/>
      <scheme val="minor"/>
    </font>
    <font>
      <sz val="11"/>
      <name val="Calibri"/>
      <family val="2"/>
      <scheme val="minor"/>
    </font>
    <font>
      <b/>
      <sz val="11"/>
      <color rgb="FF000000"/>
      <name val="Calibri"/>
      <family val="2"/>
      <scheme val="minor"/>
    </font>
  </fonts>
  <fills count="1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26"/>
      </patternFill>
    </fill>
    <fill>
      <patternFill patternType="solid">
        <fgColor rgb="FFFFCCCC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theme="0"/>
        <bgColor rgb="FF000000"/>
      </patternFill>
    </fill>
    <fill>
      <patternFill patternType="solid">
        <fgColor rgb="FFFFFF00"/>
        <bgColor rgb="FF000000"/>
      </patternFill>
    </fill>
    <fill>
      <patternFill patternType="solid">
        <fgColor rgb="FFCCFF99"/>
        <bgColor rgb="FF000000"/>
      </patternFill>
    </fill>
    <fill>
      <patternFill patternType="solid">
        <fgColor theme="8" tint="0.79998168889431442"/>
        <bgColor rgb="FF000000"/>
      </patternFill>
    </fill>
    <fill>
      <patternFill patternType="solid">
        <fgColor rgb="FFFFFF66"/>
        <bgColor rgb="FF000000"/>
      </patternFill>
    </fill>
    <fill>
      <patternFill patternType="solid">
        <fgColor rgb="FFFFFF99"/>
        <bgColor rgb="FF000000"/>
      </patternFill>
    </fill>
    <fill>
      <patternFill patternType="solid">
        <fgColor theme="4" tint="0.79998168889431442"/>
        <bgColor rgb="FF000000"/>
      </patternFill>
    </fill>
  </fills>
  <borders count="77">
    <border>
      <left/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</borders>
  <cellStyleXfs count="12">
    <xf numFmtId="0" fontId="0" fillId="0" borderId="0"/>
    <xf numFmtId="0" fontId="22" fillId="0" borderId="0"/>
    <xf numFmtId="0" fontId="22" fillId="0" borderId="0"/>
    <xf numFmtId="0" fontId="17" fillId="0" borderId="0"/>
    <xf numFmtId="0" fontId="17" fillId="0" borderId="0"/>
    <xf numFmtId="165" fontId="30" fillId="0" borderId="0" applyBorder="0" applyProtection="0"/>
    <xf numFmtId="0" fontId="30" fillId="0" borderId="0"/>
    <xf numFmtId="0" fontId="17" fillId="0" borderId="0"/>
    <xf numFmtId="0" fontId="17" fillId="0" borderId="0"/>
    <xf numFmtId="0" fontId="17" fillId="0" borderId="0"/>
    <xf numFmtId="0" fontId="16" fillId="0" borderId="0"/>
    <xf numFmtId="164" fontId="16" fillId="0" borderId="0" applyFont="0" applyFill="0" applyBorder="0" applyAlignment="0" applyProtection="0"/>
  </cellStyleXfs>
  <cellXfs count="842">
    <xf numFmtId="0" fontId="0" fillId="0" borderId="0" xfId="0"/>
    <xf numFmtId="0" fontId="0" fillId="0" borderId="0" xfId="0" applyBorder="1"/>
    <xf numFmtId="0" fontId="0" fillId="0" borderId="4" xfId="0" applyBorder="1"/>
    <xf numFmtId="0" fontId="0" fillId="0" borderId="2" xfId="0" applyBorder="1"/>
    <xf numFmtId="0" fontId="0" fillId="0" borderId="13" xfId="0" applyBorder="1"/>
    <xf numFmtId="0" fontId="0" fillId="0" borderId="14" xfId="0" applyBorder="1"/>
    <xf numFmtId="0" fontId="0" fillId="0" borderId="15" xfId="0" applyBorder="1"/>
    <xf numFmtId="0" fontId="0" fillId="0" borderId="4" xfId="0" applyFont="1" applyBorder="1" applyAlignment="1">
      <alignment wrapText="1"/>
    </xf>
    <xf numFmtId="0" fontId="0" fillId="0" borderId="10" xfId="0" applyFont="1" applyBorder="1" applyAlignment="1">
      <alignment wrapText="1"/>
    </xf>
    <xf numFmtId="0" fontId="0" fillId="0" borderId="6" xfId="0" applyFont="1" applyBorder="1" applyAlignment="1">
      <alignment wrapText="1"/>
    </xf>
    <xf numFmtId="0" fontId="0" fillId="0" borderId="2" xfId="0" applyFont="1" applyBorder="1" applyAlignment="1">
      <alignment wrapText="1"/>
    </xf>
    <xf numFmtId="0" fontId="21" fillId="0" borderId="0" xfId="0" applyFont="1" applyFill="1" applyBorder="1" applyAlignment="1">
      <alignment horizontal="right" vertical="center"/>
    </xf>
    <xf numFmtId="2" fontId="24" fillId="0" borderId="0" xfId="0" applyNumberFormat="1" applyFont="1"/>
    <xf numFmtId="2" fontId="19" fillId="0" borderId="0" xfId="0" applyNumberFormat="1" applyFont="1" applyFill="1" applyBorder="1"/>
    <xf numFmtId="0" fontId="20" fillId="0" borderId="0" xfId="0" applyFont="1" applyFill="1" applyBorder="1" applyAlignment="1">
      <alignment horizontal="right" vertical="center"/>
    </xf>
    <xf numFmtId="0" fontId="0" fillId="0" borderId="0" xfId="0" applyAlignment="1">
      <alignment vertical="top"/>
    </xf>
    <xf numFmtId="0" fontId="0" fillId="0" borderId="4" xfId="0" applyFont="1" applyBorder="1" applyAlignment="1"/>
    <xf numFmtId="0" fontId="17" fillId="0" borderId="0" xfId="0" applyFont="1" applyBorder="1"/>
    <xf numFmtId="2" fontId="0" fillId="0" borderId="3" xfId="0" applyNumberFormat="1" applyFont="1" applyBorder="1" applyAlignment="1"/>
    <xf numFmtId="0" fontId="0" fillId="0" borderId="2" xfId="0" applyFont="1" applyBorder="1" applyAlignment="1"/>
    <xf numFmtId="2" fontId="0" fillId="0" borderId="1" xfId="0" applyNumberFormat="1" applyFont="1" applyBorder="1" applyAlignment="1"/>
    <xf numFmtId="0" fontId="17" fillId="0" borderId="4" xfId="0" applyFont="1" applyBorder="1" applyAlignment="1">
      <alignment horizontal="left" vertical="center"/>
    </xf>
    <xf numFmtId="0" fontId="17" fillId="0" borderId="4" xfId="0" applyFont="1" applyFill="1" applyBorder="1" applyAlignment="1">
      <alignment horizontal="left" vertical="center"/>
    </xf>
    <xf numFmtId="0" fontId="17" fillId="2" borderId="4" xfId="0" applyFont="1" applyFill="1" applyBorder="1" applyAlignment="1">
      <alignment horizontal="left" vertical="center"/>
    </xf>
    <xf numFmtId="0" fontId="19" fillId="0" borderId="0" xfId="0" applyFont="1" applyAlignment="1">
      <alignment horizontal="center" vertical="top"/>
    </xf>
    <xf numFmtId="0" fontId="27" fillId="0" borderId="0" xfId="0" applyFont="1"/>
    <xf numFmtId="0" fontId="27" fillId="4" borderId="0" xfId="0" applyFont="1" applyFill="1"/>
    <xf numFmtId="0" fontId="19" fillId="0" borderId="2" xfId="0" applyFont="1" applyBorder="1" applyAlignment="1">
      <alignment horizontal="center" vertical="center" wrapText="1"/>
    </xf>
    <xf numFmtId="0" fontId="25" fillId="0" borderId="14" xfId="0" applyFont="1" applyBorder="1"/>
    <xf numFmtId="0" fontId="25" fillId="0" borderId="17" xfId="0" applyFont="1" applyBorder="1"/>
    <xf numFmtId="0" fontId="25" fillId="0" borderId="34" xfId="0" applyFont="1" applyBorder="1"/>
    <xf numFmtId="0" fontId="17" fillId="0" borderId="2" xfId="0" applyFont="1" applyBorder="1" applyAlignment="1">
      <alignment horizontal="left" vertical="center"/>
    </xf>
    <xf numFmtId="0" fontId="0" fillId="0" borderId="10" xfId="0" applyFont="1" applyBorder="1" applyAlignment="1"/>
    <xf numFmtId="0" fontId="25" fillId="0" borderId="30" xfId="0" applyFont="1" applyBorder="1"/>
    <xf numFmtId="0" fontId="17" fillId="0" borderId="10" xfId="0" applyFont="1" applyBorder="1" applyAlignment="1">
      <alignment horizontal="left" vertical="center"/>
    </xf>
    <xf numFmtId="0" fontId="25" fillId="0" borderId="13" xfId="0" applyFont="1" applyBorder="1"/>
    <xf numFmtId="0" fontId="17" fillId="0" borderId="6" xfId="0" applyFont="1" applyBorder="1" applyAlignment="1">
      <alignment horizontal="left" vertical="center"/>
    </xf>
    <xf numFmtId="0" fontId="0" fillId="0" borderId="6" xfId="0" applyFont="1" applyBorder="1" applyAlignment="1"/>
    <xf numFmtId="0" fontId="0" fillId="0" borderId="8" xfId="0" applyBorder="1"/>
    <xf numFmtId="0" fontId="0" fillId="0" borderId="6" xfId="0" applyBorder="1"/>
    <xf numFmtId="2" fontId="21" fillId="0" borderId="0" xfId="0" applyNumberFormat="1" applyFont="1" applyFill="1" applyBorder="1" applyAlignment="1">
      <alignment horizontal="right" vertical="center"/>
    </xf>
    <xf numFmtId="2" fontId="0" fillId="0" borderId="7" xfId="0" applyNumberFormat="1" applyFont="1" applyBorder="1" applyAlignment="1"/>
    <xf numFmtId="2" fontId="0" fillId="0" borderId="9" xfId="0" applyNumberFormat="1" applyFont="1" applyBorder="1" applyAlignment="1"/>
    <xf numFmtId="2" fontId="0" fillId="0" borderId="5" xfId="0" applyNumberFormat="1" applyFont="1" applyBorder="1" applyAlignment="1"/>
    <xf numFmtId="0" fontId="27" fillId="6" borderId="0" xfId="0" applyFont="1" applyFill="1"/>
    <xf numFmtId="0" fontId="0" fillId="0" borderId="15" xfId="0" applyFont="1" applyBorder="1" applyAlignment="1"/>
    <xf numFmtId="0" fontId="0" fillId="0" borderId="13" xfId="0" applyFont="1" applyBorder="1" applyAlignment="1"/>
    <xf numFmtId="0" fontId="0" fillId="0" borderId="14" xfId="0" applyFont="1" applyBorder="1" applyAlignment="1"/>
    <xf numFmtId="0" fontId="0" fillId="0" borderId="13" xfId="0" applyFont="1" applyBorder="1"/>
    <xf numFmtId="0" fontId="0" fillId="0" borderId="14" xfId="0" applyFont="1" applyBorder="1"/>
    <xf numFmtId="0" fontId="0" fillId="0" borderId="15" xfId="0" applyFont="1" applyBorder="1"/>
    <xf numFmtId="0" fontId="27" fillId="0" borderId="13" xfId="0" applyFont="1" applyBorder="1"/>
    <xf numFmtId="0" fontId="27" fillId="0" borderId="17" xfId="0" applyFont="1" applyBorder="1"/>
    <xf numFmtId="0" fontId="0" fillId="0" borderId="19" xfId="0" applyFont="1" applyBorder="1" applyAlignment="1">
      <alignment wrapText="1"/>
    </xf>
    <xf numFmtId="0" fontId="19" fillId="0" borderId="50" xfId="0" applyFont="1" applyFill="1" applyBorder="1" applyAlignment="1">
      <alignment horizontal="center" vertical="center" wrapText="1"/>
    </xf>
    <xf numFmtId="0" fontId="19" fillId="0" borderId="12" xfId="0" applyFont="1" applyBorder="1" applyAlignment="1">
      <alignment horizontal="center" vertical="center"/>
    </xf>
    <xf numFmtId="0" fontId="27" fillId="7" borderId="0" xfId="0" applyFont="1" applyFill="1"/>
    <xf numFmtId="0" fontId="27" fillId="8" borderId="0" xfId="0" applyFont="1" applyFill="1"/>
    <xf numFmtId="0" fontId="27" fillId="9" borderId="0" xfId="0" applyFont="1" applyFill="1"/>
    <xf numFmtId="0" fontId="16" fillId="0" borderId="4" xfId="10" applyNumberFormat="1" applyFont="1" applyBorder="1" applyAlignment="1">
      <alignment horizontal="center"/>
    </xf>
    <xf numFmtId="0" fontId="16" fillId="0" borderId="4" xfId="0" applyFont="1" applyFill="1" applyBorder="1" applyAlignment="1">
      <alignment horizontal="left" vertical="center"/>
    </xf>
    <xf numFmtId="0" fontId="16" fillId="0" borderId="4" xfId="0" applyFont="1" applyBorder="1" applyAlignment="1">
      <alignment horizontal="left" vertical="center"/>
    </xf>
    <xf numFmtId="0" fontId="0" fillId="0" borderId="6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2" xfId="0" applyFont="1" applyBorder="1" applyAlignment="1">
      <alignment horizontal="center"/>
    </xf>
    <xf numFmtId="0" fontId="0" fillId="0" borderId="10" xfId="0" applyFont="1" applyBorder="1" applyAlignment="1">
      <alignment horizontal="center"/>
    </xf>
    <xf numFmtId="0" fontId="0" fillId="0" borderId="8" xfId="0" applyFont="1" applyBorder="1" applyAlignment="1">
      <alignment horizontal="center"/>
    </xf>
    <xf numFmtId="0" fontId="0" fillId="0" borderId="35" xfId="0" applyFont="1" applyBorder="1" applyAlignment="1">
      <alignment horizontal="center"/>
    </xf>
    <xf numFmtId="0" fontId="16" fillId="2" borderId="4" xfId="10" applyFont="1" applyFill="1" applyBorder="1" applyAlignment="1">
      <alignment horizontal="center" vertical="center"/>
    </xf>
    <xf numFmtId="0" fontId="27" fillId="0" borderId="4" xfId="0" applyFont="1" applyBorder="1" applyAlignment="1">
      <alignment wrapText="1"/>
    </xf>
    <xf numFmtId="0" fontId="25" fillId="5" borderId="10" xfId="0" applyFont="1" applyFill="1" applyBorder="1" applyAlignment="1">
      <alignment horizontal="center" vertical="center"/>
    </xf>
    <xf numFmtId="0" fontId="25" fillId="5" borderId="52" xfId="0" applyFont="1" applyFill="1" applyBorder="1" applyAlignment="1">
      <alignment horizontal="center" vertical="center"/>
    </xf>
    <xf numFmtId="0" fontId="25" fillId="5" borderId="35" xfId="0" applyFont="1" applyFill="1" applyBorder="1" applyAlignment="1">
      <alignment horizontal="center" vertical="center"/>
    </xf>
    <xf numFmtId="0" fontId="25" fillId="5" borderId="54" xfId="0" applyFont="1" applyFill="1" applyBorder="1" applyAlignment="1">
      <alignment horizontal="center" vertical="center"/>
    </xf>
    <xf numFmtId="0" fontId="0" fillId="0" borderId="0" xfId="0"/>
    <xf numFmtId="0" fontId="0" fillId="0" borderId="21" xfId="0" applyFont="1" applyBorder="1" applyAlignment="1">
      <alignment wrapText="1"/>
    </xf>
    <xf numFmtId="0" fontId="27" fillId="10" borderId="0" xfId="0" applyFont="1" applyFill="1"/>
    <xf numFmtId="0" fontId="0" fillId="0" borderId="0" xfId="0"/>
    <xf numFmtId="0" fontId="26" fillId="0" borderId="0" xfId="0" applyFont="1" applyAlignment="1"/>
    <xf numFmtId="0" fontId="19" fillId="0" borderId="30" xfId="0" applyFont="1" applyBorder="1" applyAlignment="1">
      <alignment horizontal="center" vertical="center"/>
    </xf>
    <xf numFmtId="0" fontId="19" fillId="0" borderId="55" xfId="0" applyFont="1" applyBorder="1" applyAlignment="1">
      <alignment horizontal="center" vertical="center" wrapText="1"/>
    </xf>
    <xf numFmtId="0" fontId="19" fillId="0" borderId="49" xfId="0" applyFont="1" applyBorder="1" applyAlignment="1">
      <alignment horizontal="center" vertical="center"/>
    </xf>
    <xf numFmtId="0" fontId="19" fillId="0" borderId="50" xfId="0" applyFont="1" applyBorder="1" applyAlignment="1">
      <alignment horizontal="center" vertical="center" wrapText="1"/>
    </xf>
    <xf numFmtId="0" fontId="15" fillId="0" borderId="4" xfId="0" applyFont="1" applyBorder="1" applyAlignment="1">
      <alignment horizontal="left" vertical="center"/>
    </xf>
    <xf numFmtId="0" fontId="15" fillId="0" borderId="4" xfId="1" applyFont="1" applyBorder="1" applyAlignment="1">
      <alignment horizontal="left" vertical="center"/>
    </xf>
    <xf numFmtId="0" fontId="0" fillId="0" borderId="55" xfId="0" applyFont="1" applyBorder="1" applyAlignment="1">
      <alignment horizontal="center"/>
    </xf>
    <xf numFmtId="2" fontId="0" fillId="0" borderId="56" xfId="0" applyNumberFormat="1" applyFont="1" applyBorder="1" applyAlignment="1"/>
    <xf numFmtId="0" fontId="19" fillId="0" borderId="6" xfId="0" applyFont="1" applyBorder="1" applyAlignment="1"/>
    <xf numFmtId="0" fontId="19" fillId="0" borderId="55" xfId="0" applyFont="1" applyBorder="1" applyAlignment="1">
      <alignment horizontal="left"/>
    </xf>
    <xf numFmtId="2" fontId="19" fillId="0" borderId="56" xfId="0" applyNumberFormat="1" applyFont="1" applyBorder="1" applyAlignment="1">
      <alignment horizontal="left"/>
    </xf>
    <xf numFmtId="0" fontId="32" fillId="0" borderId="55" xfId="0" applyFont="1" applyBorder="1" applyAlignment="1">
      <alignment horizontal="center" vertical="center" wrapText="1"/>
    </xf>
    <xf numFmtId="0" fontId="25" fillId="0" borderId="49" xfId="0" applyFont="1" applyBorder="1"/>
    <xf numFmtId="0" fontId="19" fillId="0" borderId="50" xfId="0" applyFont="1" applyBorder="1" applyAlignment="1"/>
    <xf numFmtId="0" fontId="19" fillId="0" borderId="50" xfId="0" applyFont="1" applyBorder="1" applyAlignment="1">
      <alignment horizontal="left"/>
    </xf>
    <xf numFmtId="2" fontId="19" fillId="0" borderId="51" xfId="0" applyNumberFormat="1" applyFont="1" applyBorder="1" applyAlignment="1">
      <alignment horizontal="left"/>
    </xf>
    <xf numFmtId="0" fontId="28" fillId="5" borderId="50" xfId="0" applyFont="1" applyFill="1" applyBorder="1" applyAlignment="1">
      <alignment horizontal="left" vertical="center"/>
    </xf>
    <xf numFmtId="0" fontId="28" fillId="5" borderId="57" xfId="0" applyFont="1" applyFill="1" applyBorder="1" applyAlignment="1">
      <alignment horizontal="left" vertical="center"/>
    </xf>
    <xf numFmtId="0" fontId="25" fillId="0" borderId="53" xfId="0" applyFont="1" applyBorder="1" applyAlignment="1">
      <alignment horizontal="left" vertical="center"/>
    </xf>
    <xf numFmtId="0" fontId="25" fillId="0" borderId="53" xfId="0" applyFont="1" applyBorder="1" applyAlignment="1">
      <alignment horizontal="center"/>
    </xf>
    <xf numFmtId="0" fontId="27" fillId="0" borderId="53" xfId="0" applyFont="1" applyBorder="1" applyAlignment="1">
      <alignment horizontal="center"/>
    </xf>
    <xf numFmtId="2" fontId="25" fillId="10" borderId="3" xfId="0" applyNumberFormat="1" applyFont="1" applyFill="1" applyBorder="1"/>
    <xf numFmtId="0" fontId="16" fillId="0" borderId="10" xfId="10" applyNumberFormat="1" applyFont="1" applyBorder="1" applyAlignment="1">
      <alignment horizontal="center"/>
    </xf>
    <xf numFmtId="0" fontId="19" fillId="0" borderId="50" xfId="0" applyFont="1" applyBorder="1" applyAlignment="1">
      <alignment horizontal="left" vertical="center"/>
    </xf>
    <xf numFmtId="0" fontId="19" fillId="0" borderId="50" xfId="0" applyFont="1" applyBorder="1" applyAlignment="1">
      <alignment horizontal="left" vertical="center" wrapText="1"/>
    </xf>
    <xf numFmtId="0" fontId="17" fillId="0" borderId="10" xfId="0" applyFont="1" applyFill="1" applyBorder="1" applyAlignment="1">
      <alignment horizontal="left" vertical="center"/>
    </xf>
    <xf numFmtId="0" fontId="19" fillId="0" borderId="50" xfId="10" applyNumberFormat="1" applyFont="1" applyBorder="1" applyAlignment="1">
      <alignment horizontal="left"/>
    </xf>
    <xf numFmtId="0" fontId="19" fillId="2" borderId="50" xfId="10" applyFont="1" applyFill="1" applyBorder="1" applyAlignment="1">
      <alignment horizontal="left" vertical="center"/>
    </xf>
    <xf numFmtId="0" fontId="19" fillId="0" borderId="57" xfId="0" applyFont="1" applyBorder="1" applyAlignment="1">
      <alignment horizontal="left"/>
    </xf>
    <xf numFmtId="0" fontId="15" fillId="0" borderId="10" xfId="0" applyFont="1" applyBorder="1" applyAlignment="1">
      <alignment horizontal="left" vertical="center"/>
    </xf>
    <xf numFmtId="2" fontId="19" fillId="0" borderId="51" xfId="0" applyNumberFormat="1" applyFont="1" applyBorder="1" applyAlignment="1">
      <alignment horizontal="left" vertical="center" wrapText="1"/>
    </xf>
    <xf numFmtId="0" fontId="0" fillId="0" borderId="4" xfId="0" applyFont="1" applyBorder="1" applyAlignment="1">
      <alignment horizontal="left"/>
    </xf>
    <xf numFmtId="0" fontId="32" fillId="0" borderId="50" xfId="0" applyFont="1" applyBorder="1" applyAlignment="1">
      <alignment horizontal="center" vertical="center" wrapText="1"/>
    </xf>
    <xf numFmtId="0" fontId="19" fillId="0" borderId="10" xfId="0" applyFont="1" applyBorder="1" applyAlignment="1">
      <alignment vertical="top"/>
    </xf>
    <xf numFmtId="0" fontId="0" fillId="0" borderId="0" xfId="0" applyBorder="1" applyAlignment="1">
      <alignment vertical="top"/>
    </xf>
    <xf numFmtId="0" fontId="19" fillId="0" borderId="0" xfId="0" applyFont="1" applyBorder="1" applyAlignment="1">
      <alignment horizontal="right"/>
    </xf>
    <xf numFmtId="0" fontId="0" fillId="0" borderId="16" xfId="0" applyFont="1" applyBorder="1" applyAlignment="1"/>
    <xf numFmtId="0" fontId="0" fillId="0" borderId="17" xfId="0" applyFont="1" applyBorder="1" applyAlignment="1"/>
    <xf numFmtId="0" fontId="17" fillId="2" borderId="2" xfId="0" applyFont="1" applyFill="1" applyBorder="1" applyAlignment="1">
      <alignment horizontal="left" vertical="center"/>
    </xf>
    <xf numFmtId="0" fontId="24" fillId="0" borderId="0" xfId="0" applyFont="1" applyFill="1" applyBorder="1" applyAlignment="1">
      <alignment horizontal="right" vertical="center"/>
    </xf>
    <xf numFmtId="0" fontId="19" fillId="0" borderId="45" xfId="0" applyFont="1" applyBorder="1" applyAlignment="1">
      <alignment horizontal="center" vertical="center" wrapText="1"/>
    </xf>
    <xf numFmtId="0" fontId="27" fillId="0" borderId="49" xfId="0" applyFont="1" applyBorder="1"/>
    <xf numFmtId="0" fontId="0" fillId="0" borderId="49" xfId="0" applyFont="1" applyBorder="1" applyAlignment="1"/>
    <xf numFmtId="0" fontId="0" fillId="0" borderId="17" xfId="0" applyFont="1" applyBorder="1"/>
    <xf numFmtId="0" fontId="0" fillId="0" borderId="49" xfId="0" applyFont="1" applyBorder="1"/>
    <xf numFmtId="0" fontId="27" fillId="0" borderId="14" xfId="0" applyFont="1" applyBorder="1"/>
    <xf numFmtId="0" fontId="27" fillId="0" borderId="19" xfId="0" applyFont="1" applyBorder="1" applyAlignment="1">
      <alignment wrapText="1"/>
    </xf>
    <xf numFmtId="0" fontId="0" fillId="0" borderId="16" xfId="0" applyFont="1" applyBorder="1"/>
    <xf numFmtId="0" fontId="0" fillId="0" borderId="22" xfId="0" applyFont="1" applyBorder="1" applyAlignment="1">
      <alignment wrapText="1"/>
    </xf>
    <xf numFmtId="0" fontId="0" fillId="0" borderId="0" xfId="0"/>
    <xf numFmtId="0" fontId="19" fillId="0" borderId="57" xfId="0" applyFont="1" applyBorder="1" applyAlignment="1"/>
    <xf numFmtId="0" fontId="26" fillId="0" borderId="58" xfId="0" applyFont="1" applyBorder="1"/>
    <xf numFmtId="0" fontId="33" fillId="0" borderId="58" xfId="0" applyFont="1" applyBorder="1"/>
    <xf numFmtId="0" fontId="25" fillId="0" borderId="15" xfId="0" applyFont="1" applyBorder="1"/>
    <xf numFmtId="0" fontId="25" fillId="0" borderId="16" xfId="0" applyFont="1" applyBorder="1"/>
    <xf numFmtId="0" fontId="0" fillId="0" borderId="0" xfId="0" applyFont="1" applyBorder="1" applyAlignment="1"/>
    <xf numFmtId="0" fontId="31" fillId="0" borderId="0" xfId="0" applyFont="1" applyBorder="1" applyAlignment="1">
      <alignment wrapText="1"/>
    </xf>
    <xf numFmtId="0" fontId="24" fillId="0" borderId="0" xfId="0" applyFont="1" applyBorder="1" applyAlignment="1">
      <alignment horizontal="right"/>
    </xf>
    <xf numFmtId="2" fontId="24" fillId="0" borderId="6" xfId="0" applyNumberFormat="1" applyFont="1" applyBorder="1" applyAlignment="1"/>
    <xf numFmtId="0" fontId="21" fillId="0" borderId="0" xfId="0" applyFont="1" applyFill="1" applyBorder="1" applyAlignment="1">
      <alignment horizontal="left" vertical="center"/>
    </xf>
    <xf numFmtId="0" fontId="34" fillId="0" borderId="0" xfId="0" applyFont="1"/>
    <xf numFmtId="2" fontId="21" fillId="0" borderId="0" xfId="0" applyNumberFormat="1" applyFont="1"/>
    <xf numFmtId="0" fontId="32" fillId="0" borderId="50" xfId="0" applyFont="1" applyBorder="1" applyAlignment="1">
      <alignment horizontal="center" vertical="center"/>
    </xf>
    <xf numFmtId="2" fontId="32" fillId="0" borderId="51" xfId="0" applyNumberFormat="1" applyFont="1" applyBorder="1" applyAlignment="1">
      <alignment horizontal="center" vertical="center" wrapText="1"/>
    </xf>
    <xf numFmtId="0" fontId="32" fillId="0" borderId="55" xfId="0" applyFont="1" applyBorder="1" applyAlignment="1">
      <alignment horizontal="center" vertical="center"/>
    </xf>
    <xf numFmtId="2" fontId="32" fillId="0" borderId="56" xfId="0" applyNumberFormat="1" applyFont="1" applyBorder="1" applyAlignment="1">
      <alignment horizontal="center" vertical="center" wrapText="1"/>
    </xf>
    <xf numFmtId="0" fontId="0" fillId="0" borderId="0" xfId="0"/>
    <xf numFmtId="0" fontId="14" fillId="0" borderId="13" xfId="0" applyFont="1" applyBorder="1" applyAlignment="1">
      <alignment horizontal="right" vertical="center"/>
    </xf>
    <xf numFmtId="0" fontId="27" fillId="0" borderId="30" xfId="0" applyFont="1" applyFill="1" applyBorder="1"/>
    <xf numFmtId="0" fontId="0" fillId="0" borderId="26" xfId="0" applyFont="1" applyBorder="1"/>
    <xf numFmtId="0" fontId="0" fillId="0" borderId="30" xfId="0" applyFont="1" applyFill="1" applyBorder="1"/>
    <xf numFmtId="0" fontId="0" fillId="0" borderId="0" xfId="0"/>
    <xf numFmtId="0" fontId="27" fillId="2" borderId="0" xfId="0" applyFont="1" applyFill="1"/>
    <xf numFmtId="0" fontId="0" fillId="0" borderId="0" xfId="0"/>
    <xf numFmtId="0" fontId="0" fillId="0" borderId="4" xfId="0" applyFont="1" applyBorder="1" applyAlignment="1">
      <alignment horizontal="center" vertical="center"/>
    </xf>
    <xf numFmtId="0" fontId="0" fillId="0" borderId="10" xfId="0" applyFont="1" applyBorder="1" applyAlignment="1">
      <alignment horizontal="center" vertical="center"/>
    </xf>
    <xf numFmtId="0" fontId="0" fillId="0" borderId="2" xfId="0" applyFont="1" applyBorder="1" applyAlignment="1">
      <alignment horizontal="center" vertical="center"/>
    </xf>
    <xf numFmtId="0" fontId="13" fillId="0" borderId="4" xfId="0" applyFont="1" applyBorder="1" applyAlignment="1"/>
    <xf numFmtId="0" fontId="13" fillId="0" borderId="8" xfId="0" applyFont="1" applyBorder="1" applyAlignment="1"/>
    <xf numFmtId="0" fontId="13" fillId="0" borderId="6" xfId="0" applyFont="1" applyBorder="1" applyAlignment="1"/>
    <xf numFmtId="0" fontId="13" fillId="0" borderId="2" xfId="0" applyFont="1" applyBorder="1" applyAlignment="1"/>
    <xf numFmtId="0" fontId="13" fillId="0" borderId="4" xfId="0" applyFont="1" applyBorder="1"/>
    <xf numFmtId="0" fontId="27" fillId="11" borderId="0" xfId="0" applyFont="1" applyFill="1"/>
    <xf numFmtId="0" fontId="13" fillId="0" borderId="19" xfId="0" applyFont="1" applyFill="1" applyBorder="1" applyAlignment="1">
      <alignment horizontal="left" vertical="center"/>
    </xf>
    <xf numFmtId="2" fontId="24" fillId="0" borderId="0" xfId="0" applyNumberFormat="1" applyFont="1" applyBorder="1"/>
    <xf numFmtId="0" fontId="13" fillId="0" borderId="19" xfId="0" applyFont="1" applyBorder="1" applyAlignment="1">
      <alignment horizontal="left" vertical="center"/>
    </xf>
    <xf numFmtId="0" fontId="13" fillId="0" borderId="22" xfId="0" applyFont="1" applyBorder="1" applyAlignment="1">
      <alignment horizontal="left" vertical="center"/>
    </xf>
    <xf numFmtId="0" fontId="13" fillId="2" borderId="19" xfId="0" applyFont="1" applyFill="1" applyBorder="1" applyAlignment="1">
      <alignment horizontal="left" vertical="center"/>
    </xf>
    <xf numFmtId="0" fontId="13" fillId="0" borderId="19" xfId="1" applyFont="1" applyBorder="1" applyAlignment="1">
      <alignment horizontal="left" vertical="center"/>
    </xf>
    <xf numFmtId="0" fontId="13" fillId="0" borderId="19" xfId="0" applyFont="1" applyBorder="1" applyAlignment="1">
      <alignment horizontal="left" vertical="center" wrapText="1"/>
    </xf>
    <xf numFmtId="0" fontId="13" fillId="0" borderId="19" xfId="0" applyFont="1" applyBorder="1" applyAlignment="1">
      <alignment horizontal="left" wrapText="1"/>
    </xf>
    <xf numFmtId="0" fontId="13" fillId="3" borderId="19" xfId="1" applyFont="1" applyFill="1" applyBorder="1" applyAlignment="1">
      <alignment horizontal="left" vertical="center"/>
    </xf>
    <xf numFmtId="0" fontId="13" fillId="0" borderId="21" xfId="0" applyFont="1" applyBorder="1" applyAlignment="1">
      <alignment horizontal="left" vertical="center"/>
    </xf>
    <xf numFmtId="0" fontId="28" fillId="0" borderId="37" xfId="0" applyFont="1" applyBorder="1" applyAlignment="1">
      <alignment horizontal="center" vertical="center" wrapText="1"/>
    </xf>
    <xf numFmtId="0" fontId="0" fillId="0" borderId="0" xfId="0"/>
    <xf numFmtId="0" fontId="19" fillId="0" borderId="24" xfId="0" applyFont="1" applyBorder="1" applyAlignment="1">
      <alignment horizontal="center" vertical="center"/>
    </xf>
    <xf numFmtId="0" fontId="19" fillId="0" borderId="12" xfId="0" applyFont="1" applyBorder="1" applyAlignment="1">
      <alignment horizontal="center" vertical="center" wrapText="1"/>
    </xf>
    <xf numFmtId="0" fontId="19" fillId="0" borderId="27" xfId="0" applyFont="1" applyBorder="1" applyAlignment="1">
      <alignment horizontal="center" vertical="center" wrapText="1"/>
    </xf>
    <xf numFmtId="0" fontId="12" fillId="0" borderId="4" xfId="0" applyFont="1" applyBorder="1" applyAlignment="1">
      <alignment horizontal="left" vertical="center"/>
    </xf>
    <xf numFmtId="0" fontId="12" fillId="2" borderId="4" xfId="0" applyFont="1" applyFill="1" applyBorder="1" applyAlignment="1">
      <alignment horizontal="left" vertical="center"/>
    </xf>
    <xf numFmtId="0" fontId="35" fillId="0" borderId="4" xfId="0" applyFont="1" applyBorder="1" applyAlignment="1">
      <alignment wrapText="1"/>
    </xf>
    <xf numFmtId="2" fontId="35" fillId="0" borderId="3" xfId="0" applyNumberFormat="1" applyFont="1" applyBorder="1" applyAlignment="1"/>
    <xf numFmtId="2" fontId="35" fillId="0" borderId="9" xfId="0" applyNumberFormat="1" applyFont="1" applyBorder="1" applyAlignment="1"/>
    <xf numFmtId="2" fontId="35" fillId="0" borderId="1" xfId="0" applyNumberFormat="1" applyFont="1" applyBorder="1" applyAlignment="1"/>
    <xf numFmtId="0" fontId="32" fillId="0" borderId="60" xfId="0" applyFont="1" applyFill="1" applyBorder="1" applyAlignment="1">
      <alignment horizontal="center" vertical="center"/>
    </xf>
    <xf numFmtId="0" fontId="0" fillId="0" borderId="6" xfId="0" applyFont="1" applyBorder="1" applyAlignment="1">
      <alignment horizontal="right"/>
    </xf>
    <xf numFmtId="0" fontId="0" fillId="0" borderId="10" xfId="0" applyFont="1" applyBorder="1" applyAlignment="1">
      <alignment horizontal="right"/>
    </xf>
    <xf numFmtId="2" fontId="0" fillId="0" borderId="3" xfId="0" applyNumberFormat="1" applyFont="1" applyBorder="1" applyAlignment="1">
      <alignment horizontal="right"/>
    </xf>
    <xf numFmtId="0" fontId="16" fillId="0" borderId="4" xfId="10" applyNumberFormat="1" applyFont="1" applyBorder="1" applyAlignment="1">
      <alignment horizontal="right"/>
    </xf>
    <xf numFmtId="0" fontId="0" fillId="0" borderId="4" xfId="0" applyFont="1" applyBorder="1" applyAlignment="1">
      <alignment horizontal="right"/>
    </xf>
    <xf numFmtId="0" fontId="25" fillId="5" borderId="4" xfId="0" applyFont="1" applyFill="1" applyBorder="1" applyAlignment="1">
      <alignment horizontal="right" vertical="center"/>
    </xf>
    <xf numFmtId="0" fontId="11" fillId="2" borderId="4" xfId="0" applyFont="1" applyFill="1" applyBorder="1" applyAlignment="1">
      <alignment horizontal="left" vertical="center"/>
    </xf>
    <xf numFmtId="0" fontId="25" fillId="0" borderId="24" xfId="0" applyFont="1" applyBorder="1"/>
    <xf numFmtId="0" fontId="0" fillId="0" borderId="2" xfId="0" applyFont="1" applyBorder="1" applyAlignment="1">
      <alignment horizontal="right"/>
    </xf>
    <xf numFmtId="0" fontId="25" fillId="5" borderId="2" xfId="0" applyFont="1" applyFill="1" applyBorder="1" applyAlignment="1">
      <alignment horizontal="right" vertical="center"/>
    </xf>
    <xf numFmtId="2" fontId="0" fillId="0" borderId="27" xfId="0" applyNumberFormat="1" applyFont="1" applyBorder="1" applyAlignment="1"/>
    <xf numFmtId="2" fontId="0" fillId="0" borderId="9" xfId="0" applyNumberFormat="1" applyFont="1" applyBorder="1" applyAlignment="1">
      <alignment horizontal="right"/>
    </xf>
    <xf numFmtId="2" fontId="35" fillId="0" borderId="7" xfId="0" applyNumberFormat="1" applyFont="1" applyBorder="1" applyAlignment="1"/>
    <xf numFmtId="0" fontId="29" fillId="0" borderId="63" xfId="0" applyFont="1" applyBorder="1" applyAlignment="1">
      <alignment horizontal="center" vertical="center" wrapText="1"/>
    </xf>
    <xf numFmtId="0" fontId="29" fillId="0" borderId="40" xfId="0" applyFont="1" applyBorder="1" applyAlignment="1">
      <alignment horizontal="center" wrapText="1"/>
    </xf>
    <xf numFmtId="0" fontId="23" fillId="0" borderId="19" xfId="0" applyFont="1" applyBorder="1" applyAlignment="1">
      <alignment horizontal="left" vertical="center"/>
    </xf>
    <xf numFmtId="0" fontId="11" fillId="0" borderId="19" xfId="0" applyFont="1" applyBorder="1" applyAlignment="1">
      <alignment horizontal="left" vertical="center"/>
    </xf>
    <xf numFmtId="0" fontId="19" fillId="0" borderId="57" xfId="0" applyFont="1" applyFill="1" applyBorder="1" applyAlignment="1">
      <alignment horizontal="center" vertical="center" wrapText="1"/>
    </xf>
    <xf numFmtId="0" fontId="11" fillId="2" borderId="19" xfId="0" applyFont="1" applyFill="1" applyBorder="1" applyAlignment="1">
      <alignment horizontal="left" vertical="center"/>
    </xf>
    <xf numFmtId="0" fontId="20" fillId="0" borderId="0" xfId="0" applyFont="1"/>
    <xf numFmtId="2" fontId="13" fillId="2" borderId="4" xfId="0" applyNumberFormat="1" applyFont="1" applyFill="1" applyBorder="1" applyAlignment="1">
      <alignment vertical="center"/>
    </xf>
    <xf numFmtId="0" fontId="26" fillId="0" borderId="58" xfId="0" applyFont="1" applyBorder="1" applyAlignment="1">
      <alignment vertical="center"/>
    </xf>
    <xf numFmtId="0" fontId="26" fillId="0" borderId="26" xfId="0" applyFont="1" applyBorder="1" applyAlignment="1">
      <alignment horizontal="left" vertical="center"/>
    </xf>
    <xf numFmtId="0" fontId="26" fillId="0" borderId="57" xfId="0" applyFont="1" applyBorder="1" applyAlignment="1">
      <alignment horizontal="left" vertical="center"/>
    </xf>
    <xf numFmtId="0" fontId="26" fillId="0" borderId="45" xfId="0" applyFont="1" applyBorder="1" applyAlignment="1">
      <alignment vertical="center"/>
    </xf>
    <xf numFmtId="0" fontId="33" fillId="0" borderId="58" xfId="0" applyFont="1" applyBorder="1" applyAlignment="1">
      <alignment vertical="center"/>
    </xf>
    <xf numFmtId="0" fontId="33" fillId="0" borderId="26" xfId="0" applyFont="1" applyBorder="1" applyAlignment="1">
      <alignment horizontal="left" vertical="center"/>
    </xf>
    <xf numFmtId="0" fontId="33" fillId="0" borderId="57" xfId="0" applyFont="1" applyBorder="1" applyAlignment="1">
      <alignment horizontal="left" vertical="center"/>
    </xf>
    <xf numFmtId="0" fontId="33" fillId="0" borderId="45" xfId="0" applyFont="1" applyBorder="1" applyAlignment="1">
      <alignment vertical="center"/>
    </xf>
    <xf numFmtId="0" fontId="0" fillId="0" borderId="19" xfId="0" applyFont="1" applyBorder="1" applyAlignment="1">
      <alignment vertical="center" wrapText="1"/>
    </xf>
    <xf numFmtId="0" fontId="19" fillId="0" borderId="11" xfId="0" applyFont="1" applyBorder="1" applyAlignment="1">
      <alignment horizontal="center" vertical="center"/>
    </xf>
    <xf numFmtId="0" fontId="32" fillId="0" borderId="26" xfId="0" applyFont="1" applyFill="1" applyBorder="1" applyAlignment="1">
      <alignment horizontal="center" vertical="center" wrapText="1"/>
    </xf>
    <xf numFmtId="0" fontId="32" fillId="0" borderId="57" xfId="0" applyFont="1" applyFill="1" applyBorder="1" applyAlignment="1">
      <alignment horizontal="center" vertical="center" wrapText="1"/>
    </xf>
    <xf numFmtId="0" fontId="32" fillId="0" borderId="45" xfId="0" applyFont="1" applyFill="1" applyBorder="1" applyAlignment="1">
      <alignment horizontal="center" vertical="center" wrapText="1"/>
    </xf>
    <xf numFmtId="2" fontId="32" fillId="0" borderId="50" xfId="0" applyNumberFormat="1" applyFont="1" applyFill="1" applyBorder="1" applyAlignment="1">
      <alignment horizontal="center" vertical="center" wrapText="1"/>
    </xf>
    <xf numFmtId="0" fontId="32" fillId="0" borderId="58" xfId="0" applyFont="1" applyFill="1" applyBorder="1" applyAlignment="1">
      <alignment horizontal="center" vertical="center" wrapText="1"/>
    </xf>
    <xf numFmtId="0" fontId="0" fillId="0" borderId="19" xfId="0" applyFont="1" applyBorder="1" applyAlignment="1">
      <alignment horizontal="left" wrapText="1"/>
    </xf>
    <xf numFmtId="0" fontId="13" fillId="0" borderId="62" xfId="0" applyFont="1" applyBorder="1" applyAlignment="1">
      <alignment vertical="center"/>
    </xf>
    <xf numFmtId="2" fontId="26" fillId="0" borderId="50" xfId="0" applyNumberFormat="1" applyFont="1" applyBorder="1" applyAlignment="1">
      <alignment horizontal="left" vertical="center"/>
    </xf>
    <xf numFmtId="2" fontId="33" fillId="0" borderId="50" xfId="0" applyNumberFormat="1" applyFont="1" applyBorder="1" applyAlignment="1">
      <alignment horizontal="left" vertical="center"/>
    </xf>
    <xf numFmtId="2" fontId="13" fillId="2" borderId="4" xfId="0" applyNumberFormat="1" applyFont="1" applyFill="1" applyBorder="1" applyAlignment="1">
      <alignment horizontal="right" vertical="center"/>
    </xf>
    <xf numFmtId="0" fontId="0" fillId="0" borderId="62" xfId="0" applyBorder="1"/>
    <xf numFmtId="0" fontId="0" fillId="0" borderId="35" xfId="0" applyBorder="1"/>
    <xf numFmtId="0" fontId="26" fillId="0" borderId="0" xfId="0" applyFont="1" applyAlignment="1">
      <alignment horizontal="center"/>
    </xf>
    <xf numFmtId="2" fontId="13" fillId="2" borderId="8" xfId="0" applyNumberFormat="1" applyFont="1" applyFill="1" applyBorder="1" applyAlignment="1">
      <alignment horizontal="right" vertical="center"/>
    </xf>
    <xf numFmtId="0" fontId="13" fillId="2" borderId="20" xfId="0" applyFont="1" applyFill="1" applyBorder="1" applyAlignment="1">
      <alignment horizontal="left" vertical="center"/>
    </xf>
    <xf numFmtId="0" fontId="0" fillId="0" borderId="25" xfId="0" applyBorder="1"/>
    <xf numFmtId="0" fontId="0" fillId="0" borderId="63" xfId="0" applyBorder="1"/>
    <xf numFmtId="0" fontId="0" fillId="0" borderId="12" xfId="0" applyBorder="1"/>
    <xf numFmtId="0" fontId="0" fillId="0" borderId="10" xfId="0" applyBorder="1"/>
    <xf numFmtId="0" fontId="19" fillId="0" borderId="35" xfId="0" applyFont="1" applyBorder="1" applyAlignment="1">
      <alignment horizontal="center" vertical="center" wrapText="1"/>
    </xf>
    <xf numFmtId="0" fontId="19" fillId="0" borderId="35" xfId="0" applyFont="1" applyBorder="1" applyAlignment="1">
      <alignment vertical="center"/>
    </xf>
    <xf numFmtId="0" fontId="19" fillId="0" borderId="35" xfId="0" applyFont="1" applyBorder="1" applyAlignment="1">
      <alignment horizontal="center" vertical="center"/>
    </xf>
    <xf numFmtId="0" fontId="10" fillId="0" borderId="4" xfId="1" applyFont="1" applyBorder="1" applyAlignment="1">
      <alignment horizontal="left" vertical="center"/>
    </xf>
    <xf numFmtId="0" fontId="10" fillId="0" borderId="10" xfId="0" applyFont="1" applyBorder="1" applyAlignment="1">
      <alignment horizontal="left" vertical="center"/>
    </xf>
    <xf numFmtId="2" fontId="0" fillId="0" borderId="5" xfId="0" applyNumberFormat="1" applyFont="1" applyBorder="1" applyAlignment="1">
      <alignment horizontal="right"/>
    </xf>
    <xf numFmtId="2" fontId="13" fillId="0" borderId="12" xfId="0" applyNumberFormat="1" applyFont="1" applyBorder="1" applyAlignment="1">
      <alignment horizontal="right" vertical="center"/>
    </xf>
    <xf numFmtId="2" fontId="13" fillId="0" borderId="4" xfId="0" applyNumberFormat="1" applyFont="1" applyBorder="1" applyAlignment="1">
      <alignment horizontal="right" vertical="center"/>
    </xf>
    <xf numFmtId="2" fontId="0" fillId="0" borderId="4" xfId="0" applyNumberFormat="1" applyFont="1" applyBorder="1" applyAlignment="1">
      <alignment horizontal="right" wrapText="1"/>
    </xf>
    <xf numFmtId="2" fontId="13" fillId="0" borderId="4" xfId="0" applyNumberFormat="1" applyFont="1" applyBorder="1" applyAlignment="1">
      <alignment horizontal="right" vertical="center" wrapText="1"/>
    </xf>
    <xf numFmtId="2" fontId="13" fillId="0" borderId="4" xfId="0" applyNumberFormat="1" applyFont="1" applyFill="1" applyBorder="1" applyAlignment="1">
      <alignment horizontal="right" vertical="center"/>
    </xf>
    <xf numFmtId="2" fontId="11" fillId="0" borderId="4" xfId="0" applyNumberFormat="1" applyFont="1" applyBorder="1" applyAlignment="1">
      <alignment horizontal="right" vertical="center"/>
    </xf>
    <xf numFmtId="2" fontId="27" fillId="0" borderId="4" xfId="0" applyNumberFormat="1" applyFont="1" applyBorder="1" applyAlignment="1">
      <alignment horizontal="right" wrapText="1"/>
    </xf>
    <xf numFmtId="2" fontId="11" fillId="2" borderId="4" xfId="0" applyNumberFormat="1" applyFont="1" applyFill="1" applyBorder="1" applyAlignment="1">
      <alignment horizontal="right" vertical="center"/>
    </xf>
    <xf numFmtId="2" fontId="13" fillId="0" borderId="4" xfId="0" applyNumberFormat="1" applyFont="1" applyBorder="1" applyAlignment="1">
      <alignment horizontal="right" wrapText="1"/>
    </xf>
    <xf numFmtId="0" fontId="13" fillId="0" borderId="11" xfId="0" applyFont="1" applyBorder="1" applyAlignment="1">
      <alignment horizontal="right" vertical="center"/>
    </xf>
    <xf numFmtId="0" fontId="13" fillId="0" borderId="62" xfId="0" applyFont="1" applyBorder="1" applyAlignment="1">
      <alignment horizontal="right" vertical="center"/>
    </xf>
    <xf numFmtId="0" fontId="13" fillId="0" borderId="39" xfId="0" applyFont="1" applyBorder="1" applyAlignment="1">
      <alignment horizontal="right" vertical="center"/>
    </xf>
    <xf numFmtId="0" fontId="0" fillId="0" borderId="62" xfId="0" applyFont="1" applyBorder="1" applyAlignment="1">
      <alignment horizontal="right" wrapText="1"/>
    </xf>
    <xf numFmtId="0" fontId="0" fillId="0" borderId="39" xfId="0" applyFont="1" applyBorder="1" applyAlignment="1">
      <alignment horizontal="right" wrapText="1"/>
    </xf>
    <xf numFmtId="0" fontId="13" fillId="0" borderId="62" xfId="0" applyFont="1" applyBorder="1" applyAlignment="1">
      <alignment horizontal="right" vertical="center" wrapText="1"/>
    </xf>
    <xf numFmtId="0" fontId="13" fillId="0" borderId="39" xfId="0" applyFont="1" applyBorder="1" applyAlignment="1">
      <alignment horizontal="right" vertical="center" wrapText="1"/>
    </xf>
    <xf numFmtId="0" fontId="13" fillId="0" borderId="62" xfId="0" applyFont="1" applyFill="1" applyBorder="1" applyAlignment="1">
      <alignment horizontal="right" vertical="center"/>
    </xf>
    <xf numFmtId="0" fontId="13" fillId="0" borderId="39" xfId="0" applyFont="1" applyFill="1" applyBorder="1" applyAlignment="1">
      <alignment horizontal="right" vertical="center"/>
    </xf>
    <xf numFmtId="0" fontId="11" fillId="0" borderId="62" xfId="0" applyFont="1" applyBorder="1" applyAlignment="1">
      <alignment horizontal="right" vertical="center"/>
    </xf>
    <xf numFmtId="0" fontId="11" fillId="0" borderId="39" xfId="0" applyFont="1" applyBorder="1" applyAlignment="1">
      <alignment horizontal="right" vertical="center"/>
    </xf>
    <xf numFmtId="2" fontId="13" fillId="0" borderId="4" xfId="0" applyNumberFormat="1" applyFont="1" applyBorder="1" applyAlignment="1">
      <alignment vertical="center"/>
    </xf>
    <xf numFmtId="2" fontId="0" fillId="0" borderId="4" xfId="0" applyNumberFormat="1" applyFont="1" applyBorder="1" applyAlignment="1">
      <alignment wrapText="1"/>
    </xf>
    <xf numFmtId="2" fontId="13" fillId="0" borderId="4" xfId="0" applyNumberFormat="1" applyFont="1" applyFill="1" applyBorder="1" applyAlignment="1">
      <alignment vertical="center"/>
    </xf>
    <xf numFmtId="0" fontId="27" fillId="0" borderId="62" xfId="0" applyFont="1" applyBorder="1" applyAlignment="1">
      <alignment horizontal="right" wrapText="1"/>
    </xf>
    <xf numFmtId="0" fontId="27" fillId="0" borderId="39" xfId="0" applyFont="1" applyBorder="1" applyAlignment="1">
      <alignment horizontal="right" wrapText="1"/>
    </xf>
    <xf numFmtId="0" fontId="13" fillId="2" borderId="62" xfId="0" applyFont="1" applyFill="1" applyBorder="1" applyAlignment="1">
      <alignment horizontal="right" vertical="center"/>
    </xf>
    <xf numFmtId="0" fontId="13" fillId="2" borderId="39" xfId="0" applyFont="1" applyFill="1" applyBorder="1" applyAlignment="1">
      <alignment horizontal="right" vertical="center"/>
    </xf>
    <xf numFmtId="0" fontId="11" fillId="2" borderId="62" xfId="0" applyFont="1" applyFill="1" applyBorder="1" applyAlignment="1">
      <alignment horizontal="right" vertical="center"/>
    </xf>
    <xf numFmtId="0" fontId="11" fillId="2" borderId="39" xfId="0" applyFont="1" applyFill="1" applyBorder="1" applyAlignment="1">
      <alignment horizontal="right" vertical="center"/>
    </xf>
    <xf numFmtId="0" fontId="13" fillId="2" borderId="65" xfId="0" applyFont="1" applyFill="1" applyBorder="1" applyAlignment="1">
      <alignment horizontal="right" vertical="center"/>
    </xf>
    <xf numFmtId="0" fontId="13" fillId="2" borderId="42" xfId="0" applyFont="1" applyFill="1" applyBorder="1" applyAlignment="1">
      <alignment horizontal="right" vertical="center"/>
    </xf>
    <xf numFmtId="2" fontId="13" fillId="0" borderId="6" xfId="0" applyNumberFormat="1" applyFont="1" applyBorder="1" applyAlignment="1">
      <alignment horizontal="right" vertical="center"/>
    </xf>
    <xf numFmtId="0" fontId="13" fillId="0" borderId="22" xfId="0" applyFont="1" applyBorder="1" applyAlignment="1">
      <alignment horizontal="left" wrapText="1"/>
    </xf>
    <xf numFmtId="2" fontId="13" fillId="0" borderId="2" xfId="0" applyNumberFormat="1" applyFont="1" applyBorder="1" applyAlignment="1">
      <alignment horizontal="right" wrapText="1"/>
    </xf>
    <xf numFmtId="0" fontId="13" fillId="0" borderId="25" xfId="0" applyFont="1" applyBorder="1" applyAlignment="1">
      <alignment horizontal="right" vertical="center"/>
    </xf>
    <xf numFmtId="0" fontId="13" fillId="0" borderId="32" xfId="0" applyFont="1" applyBorder="1" applyAlignment="1">
      <alignment horizontal="right" vertical="center"/>
    </xf>
    <xf numFmtId="0" fontId="13" fillId="0" borderId="62" xfId="0" applyFont="1" applyBorder="1" applyAlignment="1">
      <alignment horizontal="right" wrapText="1"/>
    </xf>
    <xf numFmtId="0" fontId="13" fillId="0" borderId="39" xfId="0" applyFont="1" applyBorder="1" applyAlignment="1">
      <alignment horizontal="right" wrapText="1"/>
    </xf>
    <xf numFmtId="0" fontId="13" fillId="0" borderId="63" xfId="0" applyFont="1" applyBorder="1" applyAlignment="1">
      <alignment horizontal="right" wrapText="1"/>
    </xf>
    <xf numFmtId="0" fontId="13" fillId="0" borderId="40" xfId="0" applyFont="1" applyBorder="1" applyAlignment="1">
      <alignment horizontal="right" wrapText="1"/>
    </xf>
    <xf numFmtId="0" fontId="19" fillId="0" borderId="26" xfId="0" applyFont="1" applyFill="1" applyBorder="1" applyAlignment="1">
      <alignment horizontal="center" vertical="center" wrapText="1"/>
    </xf>
    <xf numFmtId="0" fontId="19" fillId="0" borderId="45" xfId="0" applyFont="1" applyFill="1" applyBorder="1" applyAlignment="1">
      <alignment horizontal="center" vertical="center" wrapText="1"/>
    </xf>
    <xf numFmtId="0" fontId="28" fillId="0" borderId="12" xfId="0" applyFont="1" applyBorder="1" applyAlignment="1">
      <alignment horizontal="center" vertical="center"/>
    </xf>
    <xf numFmtId="0" fontId="0" fillId="0" borderId="62" xfId="0" applyFont="1" applyBorder="1" applyAlignment="1">
      <alignment horizontal="right" vertical="center" wrapText="1"/>
    </xf>
    <xf numFmtId="0" fontId="0" fillId="0" borderId="39" xfId="0" applyFont="1" applyBorder="1" applyAlignment="1">
      <alignment horizontal="right" vertical="center" wrapText="1"/>
    </xf>
    <xf numFmtId="2" fontId="0" fillId="0" borderId="4" xfId="0" applyNumberFormat="1" applyFont="1" applyBorder="1" applyAlignment="1">
      <alignment horizontal="right" vertical="center" wrapText="1"/>
    </xf>
    <xf numFmtId="0" fontId="8" fillId="0" borderId="4" xfId="0" applyFont="1" applyBorder="1" applyAlignment="1">
      <alignment horizontal="left" vertical="center"/>
    </xf>
    <xf numFmtId="0" fontId="13" fillId="2" borderId="53" xfId="0" applyFont="1" applyFill="1" applyBorder="1" applyAlignment="1">
      <alignment horizontal="right" vertical="center"/>
    </xf>
    <xf numFmtId="0" fontId="13" fillId="0" borderId="62" xfId="1" applyFont="1" applyBorder="1" applyAlignment="1">
      <alignment horizontal="right" vertical="center"/>
    </xf>
    <xf numFmtId="0" fontId="13" fillId="0" borderId="39" xfId="1" applyFont="1" applyBorder="1" applyAlignment="1">
      <alignment horizontal="right" vertical="center"/>
    </xf>
    <xf numFmtId="0" fontId="23" fillId="0" borderId="62" xfId="0" applyFont="1" applyBorder="1" applyAlignment="1">
      <alignment horizontal="right" vertical="center"/>
    </xf>
    <xf numFmtId="2" fontId="13" fillId="0" borderId="4" xfId="1" applyNumberFormat="1" applyFont="1" applyBorder="1" applyAlignment="1">
      <alignment horizontal="right" vertical="center"/>
    </xf>
    <xf numFmtId="2" fontId="23" fillId="0" borderId="4" xfId="0" applyNumberFormat="1" applyFont="1" applyBorder="1" applyAlignment="1">
      <alignment horizontal="right" vertical="center"/>
    </xf>
    <xf numFmtId="2" fontId="13" fillId="2" borderId="6" xfId="0" applyNumberFormat="1" applyFont="1" applyFill="1" applyBorder="1" applyAlignment="1">
      <alignment horizontal="right" vertical="center"/>
    </xf>
    <xf numFmtId="0" fontId="0" fillId="0" borderId="22" xfId="0" applyFont="1" applyBorder="1" applyAlignment="1">
      <alignment vertical="center" wrapText="1"/>
    </xf>
    <xf numFmtId="0" fontId="0" fillId="0" borderId="63" xfId="0" applyFont="1" applyBorder="1" applyAlignment="1">
      <alignment horizontal="right" vertical="center" wrapText="1"/>
    </xf>
    <xf numFmtId="2" fontId="0" fillId="0" borderId="2" xfId="0" applyNumberFormat="1" applyFont="1" applyBorder="1" applyAlignment="1">
      <alignment horizontal="right" vertical="center" wrapText="1"/>
    </xf>
    <xf numFmtId="0" fontId="0" fillId="0" borderId="40" xfId="0" applyFont="1" applyBorder="1" applyAlignment="1">
      <alignment horizontal="right" vertical="center" wrapText="1"/>
    </xf>
    <xf numFmtId="0" fontId="26" fillId="0" borderId="0" xfId="0" applyFont="1" applyAlignment="1">
      <alignment horizontal="center"/>
    </xf>
    <xf numFmtId="0" fontId="28" fillId="0" borderId="0" xfId="0" applyFont="1" applyBorder="1" applyAlignment="1">
      <alignment horizontal="center" vertical="center"/>
    </xf>
    <xf numFmtId="0" fontId="0" fillId="0" borderId="48" xfId="0" applyBorder="1"/>
    <xf numFmtId="0" fontId="0" fillId="0" borderId="67" xfId="0" applyBorder="1"/>
    <xf numFmtId="0" fontId="0" fillId="0" borderId="68" xfId="0" applyBorder="1"/>
    <xf numFmtId="0" fontId="0" fillId="0" borderId="69" xfId="0" applyBorder="1"/>
    <xf numFmtId="0" fontId="0" fillId="0" borderId="70" xfId="0" applyBorder="1"/>
    <xf numFmtId="0" fontId="0" fillId="0" borderId="31" xfId="0" applyBorder="1"/>
    <xf numFmtId="0" fontId="0" fillId="0" borderId="65" xfId="0" applyBorder="1"/>
    <xf numFmtId="0" fontId="0" fillId="0" borderId="43" xfId="0" applyBorder="1"/>
    <xf numFmtId="0" fontId="28" fillId="0" borderId="12" xfId="0" applyFont="1" applyBorder="1" applyAlignment="1">
      <alignment horizontal="center" vertical="center" wrapText="1"/>
    </xf>
    <xf numFmtId="0" fontId="0" fillId="0" borderId="62" xfId="0" applyFont="1" applyBorder="1" applyAlignment="1">
      <alignment wrapText="1"/>
    </xf>
    <xf numFmtId="0" fontId="0" fillId="0" borderId="39" xfId="0" applyFont="1" applyBorder="1" applyAlignment="1">
      <alignment wrapText="1"/>
    </xf>
    <xf numFmtId="2" fontId="20" fillId="0" borderId="0" xfId="0" applyNumberFormat="1" applyFont="1" applyFill="1" applyBorder="1" applyAlignment="1">
      <alignment horizontal="right" vertical="center"/>
    </xf>
    <xf numFmtId="0" fontId="0" fillId="0" borderId="12" xfId="0" applyBorder="1" applyAlignment="1">
      <alignment horizontal="right"/>
    </xf>
    <xf numFmtId="0" fontId="0" fillId="0" borderId="4" xfId="0" applyBorder="1" applyAlignment="1">
      <alignment horizontal="right"/>
    </xf>
    <xf numFmtId="0" fontId="0" fillId="0" borderId="2" xfId="0" applyBorder="1" applyAlignment="1">
      <alignment horizontal="right"/>
    </xf>
    <xf numFmtId="0" fontId="0" fillId="0" borderId="10" xfId="0" applyBorder="1" applyAlignment="1">
      <alignment horizontal="right"/>
    </xf>
    <xf numFmtId="0" fontId="0" fillId="0" borderId="8" xfId="0" applyBorder="1" applyAlignment="1">
      <alignment horizontal="right"/>
    </xf>
    <xf numFmtId="0" fontId="0" fillId="0" borderId="6" xfId="0" applyBorder="1" applyAlignment="1">
      <alignment horizontal="right"/>
    </xf>
    <xf numFmtId="0" fontId="0" fillId="0" borderId="35" xfId="0" applyBorder="1" applyAlignment="1">
      <alignment horizontal="right"/>
    </xf>
    <xf numFmtId="0" fontId="8" fillId="0" borderId="19" xfId="0" applyFont="1" applyBorder="1" applyAlignment="1">
      <alignment horizontal="left" vertical="center"/>
    </xf>
    <xf numFmtId="0" fontId="13" fillId="0" borderId="53" xfId="0" applyFont="1" applyFill="1" applyBorder="1" applyAlignment="1">
      <alignment horizontal="right" vertical="center"/>
    </xf>
    <xf numFmtId="0" fontId="13" fillId="0" borderId="53" xfId="0" applyFont="1" applyBorder="1" applyAlignment="1">
      <alignment horizontal="right" vertical="center"/>
    </xf>
    <xf numFmtId="0" fontId="0" fillId="0" borderId="53" xfId="0" applyFont="1" applyBorder="1" applyAlignment="1">
      <alignment wrapText="1"/>
    </xf>
    <xf numFmtId="0" fontId="13" fillId="0" borderId="28" xfId="0" applyFont="1" applyBorder="1" applyAlignment="1">
      <alignment horizontal="right" vertical="center"/>
    </xf>
    <xf numFmtId="0" fontId="0" fillId="0" borderId="53" xfId="0" applyFont="1" applyBorder="1" applyAlignment="1">
      <alignment horizontal="right" wrapText="1"/>
    </xf>
    <xf numFmtId="0" fontId="13" fillId="0" borderId="53" xfId="0" applyFont="1" applyBorder="1" applyAlignment="1">
      <alignment horizontal="right" wrapText="1"/>
    </xf>
    <xf numFmtId="0" fontId="13" fillId="0" borderId="29" xfId="0" applyFont="1" applyBorder="1" applyAlignment="1">
      <alignment horizontal="right" wrapText="1"/>
    </xf>
    <xf numFmtId="0" fontId="11" fillId="2" borderId="53" xfId="0" applyFont="1" applyFill="1" applyBorder="1" applyAlignment="1">
      <alignment horizontal="right" vertical="center"/>
    </xf>
    <xf numFmtId="0" fontId="27" fillId="0" borderId="53" xfId="0" applyFont="1" applyBorder="1" applyAlignment="1">
      <alignment horizontal="right" wrapText="1"/>
    </xf>
    <xf numFmtId="0" fontId="13" fillId="2" borderId="59" xfId="0" applyFont="1" applyFill="1" applyBorder="1" applyAlignment="1">
      <alignment horizontal="right" vertical="center"/>
    </xf>
    <xf numFmtId="0" fontId="13" fillId="0" borderId="53" xfId="1" applyFont="1" applyBorder="1" applyAlignment="1">
      <alignment horizontal="right" vertical="center"/>
    </xf>
    <xf numFmtId="0" fontId="11" fillId="0" borderId="53" xfId="0" applyFont="1" applyBorder="1" applyAlignment="1">
      <alignment horizontal="right" vertical="center"/>
    </xf>
    <xf numFmtId="0" fontId="13" fillId="0" borderId="53" xfId="0" applyFont="1" applyBorder="1" applyAlignment="1">
      <alignment horizontal="right" vertical="center" wrapText="1"/>
    </xf>
    <xf numFmtId="0" fontId="19" fillId="0" borderId="61" xfId="0" applyFont="1" applyBorder="1" applyAlignment="1">
      <alignment horizontal="center" vertical="center" wrapText="1"/>
    </xf>
    <xf numFmtId="1" fontId="18" fillId="2" borderId="71" xfId="0" applyNumberFormat="1" applyFont="1" applyFill="1" applyBorder="1" applyAlignment="1">
      <alignment vertical="center"/>
    </xf>
    <xf numFmtId="0" fontId="18" fillId="2" borderId="72" xfId="0" applyFont="1" applyFill="1" applyBorder="1" applyAlignment="1">
      <alignment vertical="center"/>
    </xf>
    <xf numFmtId="0" fontId="18" fillId="2" borderId="73" xfId="0" applyFont="1" applyFill="1" applyBorder="1" applyAlignment="1">
      <alignment vertical="center"/>
    </xf>
    <xf numFmtId="0" fontId="18" fillId="2" borderId="61" xfId="0" applyFont="1" applyFill="1" applyBorder="1" applyAlignment="1">
      <alignment horizontal="left" vertical="center"/>
    </xf>
    <xf numFmtId="0" fontId="18" fillId="2" borderId="74" xfId="0" applyFont="1" applyFill="1" applyBorder="1" applyAlignment="1">
      <alignment vertical="center"/>
    </xf>
    <xf numFmtId="0" fontId="18" fillId="2" borderId="75" xfId="0" applyFont="1" applyFill="1" applyBorder="1" applyAlignment="1">
      <alignment vertical="center"/>
    </xf>
    <xf numFmtId="0" fontId="18" fillId="2" borderId="61" xfId="0" applyFont="1" applyFill="1" applyBorder="1" applyAlignment="1">
      <alignment vertical="center"/>
    </xf>
    <xf numFmtId="0" fontId="19" fillId="2" borderId="61" xfId="0" applyFont="1" applyFill="1" applyBorder="1" applyAlignment="1">
      <alignment horizontal="left" vertical="center"/>
    </xf>
    <xf numFmtId="0" fontId="18" fillId="2" borderId="71" xfId="0" applyFont="1" applyFill="1" applyBorder="1" applyAlignment="1">
      <alignment vertical="center"/>
    </xf>
    <xf numFmtId="0" fontId="0" fillId="0" borderId="53" xfId="0" applyFont="1" applyBorder="1" applyAlignment="1">
      <alignment horizontal="right" vertical="center" wrapText="1"/>
    </xf>
    <xf numFmtId="0" fontId="0" fillId="0" borderId="29" xfId="0" applyFont="1" applyBorder="1" applyAlignment="1">
      <alignment horizontal="right" vertical="center" wrapText="1"/>
    </xf>
    <xf numFmtId="0" fontId="18" fillId="2" borderId="71" xfId="0" applyFont="1" applyFill="1" applyBorder="1" applyAlignment="1">
      <alignment horizontal="right" vertical="center"/>
    </xf>
    <xf numFmtId="0" fontId="18" fillId="2" borderId="74" xfId="0" applyFont="1" applyFill="1" applyBorder="1" applyAlignment="1">
      <alignment horizontal="right" vertical="center"/>
    </xf>
    <xf numFmtId="0" fontId="18" fillId="2" borderId="72" xfId="0" applyFont="1" applyFill="1" applyBorder="1" applyAlignment="1">
      <alignment horizontal="right" vertical="center"/>
    </xf>
    <xf numFmtId="0" fontId="18" fillId="2" borderId="73" xfId="0" applyFont="1" applyFill="1" applyBorder="1" applyAlignment="1">
      <alignment horizontal="right" vertical="center"/>
    </xf>
    <xf numFmtId="0" fontId="7" fillId="0" borderId="4" xfId="0" applyFont="1" applyBorder="1" applyAlignment="1">
      <alignment horizontal="left" vertical="center"/>
    </xf>
    <xf numFmtId="0" fontId="7" fillId="2" borderId="10" xfId="0" applyFont="1" applyFill="1" applyBorder="1" applyAlignment="1">
      <alignment horizontal="left" vertical="center"/>
    </xf>
    <xf numFmtId="0" fontId="7" fillId="2" borderId="4" xfId="0" applyFont="1" applyFill="1" applyBorder="1" applyAlignment="1">
      <alignment horizontal="left" vertical="center"/>
    </xf>
    <xf numFmtId="0" fontId="0" fillId="0" borderId="10" xfId="0" applyFont="1" applyBorder="1" applyAlignment="1">
      <alignment horizontal="left"/>
    </xf>
    <xf numFmtId="0" fontId="0" fillId="0" borderId="2" xfId="0" applyFont="1" applyBorder="1" applyAlignment="1">
      <alignment horizontal="left"/>
    </xf>
    <xf numFmtId="2" fontId="0" fillId="0" borderId="33" xfId="0" applyNumberFormat="1" applyBorder="1" applyAlignment="1">
      <alignment horizontal="right"/>
    </xf>
    <xf numFmtId="2" fontId="0" fillId="0" borderId="39" xfId="0" applyNumberFormat="1" applyBorder="1" applyAlignment="1">
      <alignment horizontal="right"/>
    </xf>
    <xf numFmtId="2" fontId="0" fillId="0" borderId="40" xfId="0" applyNumberFormat="1" applyBorder="1" applyAlignment="1">
      <alignment horizontal="right"/>
    </xf>
    <xf numFmtId="2" fontId="0" fillId="0" borderId="41" xfId="0" applyNumberFormat="1" applyBorder="1" applyAlignment="1">
      <alignment horizontal="right"/>
    </xf>
    <xf numFmtId="2" fontId="0" fillId="0" borderId="42" xfId="0" applyNumberFormat="1" applyBorder="1" applyAlignment="1">
      <alignment horizontal="right"/>
    </xf>
    <xf numFmtId="2" fontId="0" fillId="0" borderId="32" xfId="0" applyNumberFormat="1" applyBorder="1" applyAlignment="1">
      <alignment horizontal="right"/>
    </xf>
    <xf numFmtId="2" fontId="23" fillId="0" borderId="39" xfId="0" applyNumberFormat="1" applyFont="1" applyBorder="1" applyAlignment="1">
      <alignment horizontal="right" vertical="center"/>
    </xf>
    <xf numFmtId="1" fontId="13" fillId="2" borderId="39" xfId="0" applyNumberFormat="1" applyFont="1" applyFill="1" applyBorder="1" applyAlignment="1">
      <alignment horizontal="right"/>
    </xf>
    <xf numFmtId="2" fontId="13" fillId="0" borderId="39" xfId="0" applyNumberFormat="1" applyFont="1" applyBorder="1" applyAlignment="1">
      <alignment horizontal="right" vertical="center"/>
    </xf>
    <xf numFmtId="0" fontId="13" fillId="2" borderId="39" xfId="0" applyFont="1" applyFill="1" applyBorder="1" applyAlignment="1">
      <alignment horizontal="right"/>
    </xf>
    <xf numFmtId="2" fontId="13" fillId="2" borderId="39" xfId="0" applyNumberFormat="1" applyFont="1" applyFill="1" applyBorder="1" applyAlignment="1">
      <alignment horizontal="right" vertical="center"/>
    </xf>
    <xf numFmtId="0" fontId="13" fillId="2" borderId="42" xfId="0" applyFont="1" applyFill="1" applyBorder="1" applyAlignment="1">
      <alignment horizontal="right"/>
    </xf>
    <xf numFmtId="0" fontId="13" fillId="2" borderId="32" xfId="0" applyFont="1" applyFill="1" applyBorder="1" applyAlignment="1">
      <alignment horizontal="right"/>
    </xf>
    <xf numFmtId="2" fontId="13" fillId="0" borderId="39" xfId="0" applyNumberFormat="1" applyFont="1" applyFill="1" applyBorder="1" applyAlignment="1">
      <alignment horizontal="right" vertical="center"/>
    </xf>
    <xf numFmtId="0" fontId="13" fillId="0" borderId="63" xfId="0" applyFont="1" applyBorder="1" applyAlignment="1">
      <alignment horizontal="right" vertical="center"/>
    </xf>
    <xf numFmtId="2" fontId="13" fillId="0" borderId="2" xfId="0" applyNumberFormat="1" applyFont="1" applyBorder="1" applyAlignment="1">
      <alignment horizontal="right" vertical="center"/>
    </xf>
    <xf numFmtId="2" fontId="13" fillId="0" borderId="40" xfId="0" applyNumberFormat="1" applyFont="1" applyBorder="1" applyAlignment="1">
      <alignment horizontal="right" vertical="center"/>
    </xf>
    <xf numFmtId="0" fontId="13" fillId="2" borderId="40" xfId="0" applyFont="1" applyFill="1" applyBorder="1" applyAlignment="1">
      <alignment horizontal="right"/>
    </xf>
    <xf numFmtId="2" fontId="13" fillId="0" borderId="32" xfId="0" applyNumberFormat="1" applyFont="1" applyBorder="1" applyAlignment="1">
      <alignment horizontal="right" vertical="center"/>
    </xf>
    <xf numFmtId="0" fontId="13" fillId="2" borderId="41" xfId="0" applyFont="1" applyFill="1" applyBorder="1" applyAlignment="1">
      <alignment horizontal="right"/>
    </xf>
    <xf numFmtId="2" fontId="0" fillId="0" borderId="39" xfId="0" applyNumberFormat="1" applyFont="1" applyBorder="1" applyAlignment="1">
      <alignment horizontal="right" wrapText="1"/>
    </xf>
    <xf numFmtId="0" fontId="0" fillId="0" borderId="25" xfId="0" applyFont="1" applyBorder="1" applyAlignment="1">
      <alignment horizontal="right" wrapText="1"/>
    </xf>
    <xf numFmtId="2" fontId="0" fillId="0" borderId="6" xfId="0" applyNumberFormat="1" applyFont="1" applyBorder="1" applyAlignment="1">
      <alignment horizontal="right" wrapText="1"/>
    </xf>
    <xf numFmtId="2" fontId="0" fillId="0" borderId="32" xfId="0" applyNumberFormat="1" applyFont="1" applyBorder="1" applyAlignment="1">
      <alignment horizontal="right" wrapText="1"/>
    </xf>
    <xf numFmtId="2" fontId="11" fillId="2" borderId="39" xfId="0" applyNumberFormat="1" applyFont="1" applyFill="1" applyBorder="1" applyAlignment="1">
      <alignment horizontal="right" vertical="center"/>
    </xf>
    <xf numFmtId="0" fontId="13" fillId="2" borderId="25" xfId="0" applyFont="1" applyFill="1" applyBorder="1" applyAlignment="1">
      <alignment horizontal="right" vertical="center"/>
    </xf>
    <xf numFmtId="2" fontId="13" fillId="2" borderId="32" xfId="0" applyNumberFormat="1" applyFont="1" applyFill="1" applyBorder="1" applyAlignment="1">
      <alignment horizontal="right" vertical="center"/>
    </xf>
    <xf numFmtId="0" fontId="13" fillId="0" borderId="64" xfId="0" applyFont="1" applyBorder="1" applyAlignment="1">
      <alignment horizontal="right" vertical="center"/>
    </xf>
    <xf numFmtId="2" fontId="13" fillId="0" borderId="10" xfId="0" applyNumberFormat="1" applyFont="1" applyBorder="1" applyAlignment="1">
      <alignment horizontal="right" vertical="center"/>
    </xf>
    <xf numFmtId="2" fontId="13" fillId="0" borderId="41" xfId="0" applyNumberFormat="1" applyFont="1" applyBorder="1" applyAlignment="1">
      <alignment horizontal="right" vertical="center"/>
    </xf>
    <xf numFmtId="0" fontId="13" fillId="2" borderId="64" xfId="0" applyFont="1" applyFill="1" applyBorder="1" applyAlignment="1">
      <alignment horizontal="right" vertical="center"/>
    </xf>
    <xf numFmtId="2" fontId="13" fillId="2" borderId="10" xfId="0" applyNumberFormat="1" applyFont="1" applyFill="1" applyBorder="1" applyAlignment="1">
      <alignment horizontal="right" vertical="center"/>
    </xf>
    <xf numFmtId="2" fontId="13" fillId="2" borderId="41" xfId="0" applyNumberFormat="1" applyFont="1" applyFill="1" applyBorder="1" applyAlignment="1">
      <alignment horizontal="right" vertical="center"/>
    </xf>
    <xf numFmtId="2" fontId="27" fillId="0" borderId="39" xfId="0" applyNumberFormat="1" applyFont="1" applyBorder="1" applyAlignment="1">
      <alignment horizontal="right" wrapText="1"/>
    </xf>
    <xf numFmtId="0" fontId="6" fillId="0" borderId="19" xfId="0" applyFont="1" applyBorder="1" applyAlignment="1">
      <alignment horizontal="left" vertical="center"/>
    </xf>
    <xf numFmtId="0" fontId="6" fillId="0" borderId="19" xfId="0" applyFont="1" applyFill="1" applyBorder="1" applyAlignment="1">
      <alignment horizontal="left" vertical="center"/>
    </xf>
    <xf numFmtId="0" fontId="6" fillId="2" borderId="19" xfId="0" applyFont="1" applyFill="1" applyBorder="1" applyAlignment="1">
      <alignment horizontal="left" vertical="center"/>
    </xf>
    <xf numFmtId="0" fontId="8" fillId="0" borderId="62" xfId="0" applyFont="1" applyBorder="1" applyAlignment="1">
      <alignment vertical="center"/>
    </xf>
    <xf numFmtId="2" fontId="8" fillId="0" borderId="4" xfId="0" applyNumberFormat="1" applyFont="1" applyBorder="1" applyAlignment="1">
      <alignment vertical="center"/>
    </xf>
    <xf numFmtId="0" fontId="8" fillId="0" borderId="53" xfId="0" applyFont="1" applyBorder="1" applyAlignment="1">
      <alignment vertical="center"/>
    </xf>
    <xf numFmtId="0" fontId="8" fillId="0" borderId="39" xfId="0" applyFont="1" applyBorder="1" applyAlignment="1">
      <alignment vertical="center"/>
    </xf>
    <xf numFmtId="0" fontId="13" fillId="0" borderId="53" xfId="0" applyFont="1" applyBorder="1" applyAlignment="1">
      <alignment vertical="center"/>
    </xf>
    <xf numFmtId="0" fontId="13" fillId="0" borderId="39" xfId="0" applyFont="1" applyBorder="1" applyAlignment="1">
      <alignment vertical="center"/>
    </xf>
    <xf numFmtId="0" fontId="13" fillId="2" borderId="62" xfId="0" applyFont="1" applyFill="1" applyBorder="1" applyAlignment="1">
      <alignment vertical="center"/>
    </xf>
    <xf numFmtId="0" fontId="13" fillId="2" borderId="53" xfId="0" applyFont="1" applyFill="1" applyBorder="1" applyAlignment="1">
      <alignment vertical="center"/>
    </xf>
    <xf numFmtId="0" fontId="13" fillId="2" borderId="39" xfId="0" applyFont="1" applyFill="1" applyBorder="1" applyAlignment="1">
      <alignment vertical="center"/>
    </xf>
    <xf numFmtId="0" fontId="13" fillId="3" borderId="62" xfId="1" applyFont="1" applyFill="1" applyBorder="1" applyAlignment="1">
      <alignment vertical="center"/>
    </xf>
    <xf numFmtId="2" fontId="13" fillId="3" borderId="4" xfId="1" applyNumberFormat="1" applyFont="1" applyFill="1" applyBorder="1" applyAlignment="1">
      <alignment vertical="center"/>
    </xf>
    <xf numFmtId="0" fontId="13" fillId="3" borderId="53" xfId="1" applyFont="1" applyFill="1" applyBorder="1" applyAlignment="1">
      <alignment vertical="center"/>
    </xf>
    <xf numFmtId="0" fontId="13" fillId="3" borderId="39" xfId="1" applyFont="1" applyFill="1" applyBorder="1" applyAlignment="1">
      <alignment vertical="center"/>
    </xf>
    <xf numFmtId="0" fontId="13" fillId="0" borderId="62" xfId="1" applyFont="1" applyBorder="1" applyAlignment="1">
      <alignment vertical="center"/>
    </xf>
    <xf numFmtId="2" fontId="13" fillId="0" borderId="4" xfId="1" applyNumberFormat="1" applyFont="1" applyBorder="1" applyAlignment="1">
      <alignment vertical="center"/>
    </xf>
    <xf numFmtId="0" fontId="13" fillId="0" borderId="53" xfId="1" applyFont="1" applyBorder="1" applyAlignment="1">
      <alignment vertical="center"/>
    </xf>
    <xf numFmtId="0" fontId="13" fillId="0" borderId="39" xfId="1" applyFont="1" applyBorder="1" applyAlignment="1">
      <alignment vertical="center"/>
    </xf>
    <xf numFmtId="0" fontId="13" fillId="0" borderId="62" xfId="0" applyFont="1" applyFill="1" applyBorder="1" applyAlignment="1">
      <alignment vertical="center"/>
    </xf>
    <xf numFmtId="0" fontId="13" fillId="0" borderId="53" xfId="0" applyFont="1" applyFill="1" applyBorder="1" applyAlignment="1">
      <alignment vertical="center"/>
    </xf>
    <xf numFmtId="0" fontId="13" fillId="0" borderId="39" xfId="0" applyFont="1" applyFill="1" applyBorder="1" applyAlignment="1">
      <alignment vertical="center"/>
    </xf>
    <xf numFmtId="2" fontId="36" fillId="0" borderId="50" xfId="0" applyNumberFormat="1" applyFont="1" applyBorder="1" applyAlignment="1">
      <alignment horizontal="left" vertical="center"/>
    </xf>
    <xf numFmtId="0" fontId="36" fillId="0" borderId="26" xfId="0" applyFont="1" applyBorder="1" applyAlignment="1">
      <alignment horizontal="left" vertical="center"/>
    </xf>
    <xf numFmtId="0" fontId="36" fillId="0" borderId="57" xfId="0" applyFont="1" applyBorder="1" applyAlignment="1">
      <alignment horizontal="left" vertical="center"/>
    </xf>
    <xf numFmtId="0" fontId="36" fillId="0" borderId="45" xfId="0" applyFont="1" applyBorder="1" applyAlignment="1">
      <alignment vertical="center"/>
    </xf>
    <xf numFmtId="0" fontId="28" fillId="0" borderId="26" xfId="0" applyFont="1" applyBorder="1" applyAlignment="1">
      <alignment horizontal="left" vertical="center"/>
    </xf>
    <xf numFmtId="2" fontId="28" fillId="0" borderId="50" xfId="0" applyNumberFormat="1" applyFont="1" applyBorder="1" applyAlignment="1">
      <alignment horizontal="left" vertical="center"/>
    </xf>
    <xf numFmtId="0" fontId="28" fillId="0" borderId="57" xfId="0" applyFont="1" applyBorder="1" applyAlignment="1">
      <alignment vertical="center"/>
    </xf>
    <xf numFmtId="0" fontId="28" fillId="0" borderId="45" xfId="0" applyFont="1" applyBorder="1" applyAlignment="1">
      <alignment vertical="center"/>
    </xf>
    <xf numFmtId="0" fontId="5" fillId="0" borderId="4" xfId="0" applyFont="1" applyBorder="1" applyAlignment="1">
      <alignment horizontal="left" vertical="center"/>
    </xf>
    <xf numFmtId="0" fontId="0" fillId="0" borderId="35" xfId="0" applyFont="1" applyBorder="1" applyAlignment="1">
      <alignment wrapText="1"/>
    </xf>
    <xf numFmtId="0" fontId="25" fillId="5" borderId="4" xfId="0" applyFont="1" applyFill="1" applyBorder="1" applyAlignment="1">
      <alignment horizontal="center" vertical="center"/>
    </xf>
    <xf numFmtId="0" fontId="25" fillId="5" borderId="53" xfId="0" applyFont="1" applyFill="1" applyBorder="1" applyAlignment="1">
      <alignment horizontal="center" vertical="center"/>
    </xf>
    <xf numFmtId="0" fontId="4" fillId="2" borderId="4" xfId="0" applyFont="1" applyFill="1" applyBorder="1" applyAlignment="1">
      <alignment horizontal="left" vertical="center"/>
    </xf>
    <xf numFmtId="0" fontId="25" fillId="5" borderId="6" xfId="0" applyFont="1" applyFill="1" applyBorder="1" applyAlignment="1">
      <alignment horizontal="right" vertical="center"/>
    </xf>
    <xf numFmtId="2" fontId="35" fillId="0" borderId="5" xfId="0" applyNumberFormat="1" applyFont="1" applyBorder="1" applyAlignment="1"/>
    <xf numFmtId="0" fontId="0" fillId="0" borderId="55" xfId="0" applyFont="1" applyBorder="1" applyAlignment="1"/>
    <xf numFmtId="0" fontId="0" fillId="0" borderId="55" xfId="0" applyFont="1" applyBorder="1" applyAlignment="1">
      <alignment horizontal="right"/>
    </xf>
    <xf numFmtId="2" fontId="0" fillId="0" borderId="38" xfId="0" applyNumberFormat="1" applyBorder="1" applyAlignment="1">
      <alignment horizontal="right"/>
    </xf>
    <xf numFmtId="0" fontId="28" fillId="0" borderId="12" xfId="0" applyFont="1" applyBorder="1" applyAlignment="1">
      <alignment horizontal="center" vertical="center"/>
    </xf>
    <xf numFmtId="0" fontId="3" fillId="0" borderId="10" xfId="0" applyFont="1" applyBorder="1" applyAlignment="1">
      <alignment horizontal="left" vertical="center"/>
    </xf>
    <xf numFmtId="0" fontId="3" fillId="0" borderId="4" xfId="0" applyFont="1" applyFill="1" applyBorder="1" applyAlignment="1">
      <alignment horizontal="left" vertical="center"/>
    </xf>
    <xf numFmtId="0" fontId="16" fillId="0" borderId="55" xfId="10" applyNumberFormat="1" applyFont="1" applyBorder="1" applyAlignment="1">
      <alignment horizontal="center"/>
    </xf>
    <xf numFmtId="0" fontId="3" fillId="0" borderId="4" xfId="0" applyFont="1" applyBorder="1" applyAlignment="1">
      <alignment horizontal="left" vertical="center"/>
    </xf>
    <xf numFmtId="0" fontId="3" fillId="2" borderId="10" xfId="0" applyFont="1" applyFill="1" applyBorder="1" applyAlignment="1">
      <alignment horizontal="left" vertical="center"/>
    </xf>
    <xf numFmtId="0" fontId="3" fillId="2" borderId="4" xfId="0" applyFont="1" applyFill="1" applyBorder="1" applyAlignment="1">
      <alignment horizontal="left" vertical="center"/>
    </xf>
    <xf numFmtId="0" fontId="27" fillId="12" borderId="0" xfId="0" applyFont="1" applyFill="1"/>
    <xf numFmtId="0" fontId="0" fillId="0" borderId="8" xfId="0" applyFont="1" applyBorder="1" applyAlignment="1"/>
    <xf numFmtId="0" fontId="27" fillId="0" borderId="2" xfId="0" applyFont="1" applyBorder="1" applyAlignment="1">
      <alignment wrapText="1"/>
    </xf>
    <xf numFmtId="0" fontId="17" fillId="2" borderId="6" xfId="0" applyFont="1" applyFill="1" applyBorder="1" applyAlignment="1">
      <alignment horizontal="left" vertical="center"/>
    </xf>
    <xf numFmtId="0" fontId="11" fillId="0" borderId="4" xfId="0" applyFont="1" applyBorder="1" applyAlignment="1">
      <alignment horizontal="left" vertical="center"/>
    </xf>
    <xf numFmtId="0" fontId="17" fillId="2" borderId="10" xfId="0" applyFont="1" applyFill="1" applyBorder="1" applyAlignment="1">
      <alignment horizontal="left" vertical="center"/>
    </xf>
    <xf numFmtId="0" fontId="25" fillId="0" borderId="4" xfId="0" applyFont="1" applyBorder="1" applyAlignment="1">
      <alignment horizontal="left" vertical="center"/>
    </xf>
    <xf numFmtId="0" fontId="0" fillId="0" borderId="8" xfId="0" applyFont="1" applyBorder="1" applyAlignment="1">
      <alignment horizontal="right"/>
    </xf>
    <xf numFmtId="0" fontId="0" fillId="0" borderId="12" xfId="0" applyFont="1" applyBorder="1" applyAlignment="1"/>
    <xf numFmtId="0" fontId="0" fillId="0" borderId="35" xfId="0" applyFont="1" applyBorder="1" applyAlignment="1"/>
    <xf numFmtId="0" fontId="0" fillId="0" borderId="6" xfId="0" applyFont="1" applyBorder="1" applyAlignment="1">
      <alignment horizontal="left"/>
    </xf>
    <xf numFmtId="0" fontId="9" fillId="0" borderId="2" xfId="0" applyFont="1" applyBorder="1" applyAlignment="1">
      <alignment horizontal="left" vertical="center"/>
    </xf>
    <xf numFmtId="0" fontId="0" fillId="0" borderId="48" xfId="0" applyFont="1" applyBorder="1" applyAlignment="1">
      <alignment horizontal="right"/>
    </xf>
    <xf numFmtId="0" fontId="0" fillId="0" borderId="64" xfId="0" applyBorder="1"/>
    <xf numFmtId="2" fontId="0" fillId="0" borderId="5" xfId="0" applyNumberFormat="1" applyBorder="1" applyAlignment="1">
      <alignment horizontal="right"/>
    </xf>
    <xf numFmtId="2" fontId="0" fillId="0" borderId="3" xfId="0" applyNumberFormat="1" applyBorder="1" applyAlignment="1">
      <alignment horizontal="right"/>
    </xf>
    <xf numFmtId="0" fontId="0" fillId="0" borderId="53" xfId="0" applyBorder="1"/>
    <xf numFmtId="0" fontId="0" fillId="0" borderId="52" xfId="0" applyBorder="1"/>
    <xf numFmtId="0" fontId="0" fillId="0" borderId="54" xfId="0" applyBorder="1"/>
    <xf numFmtId="0" fontId="0" fillId="0" borderId="17" xfId="0" applyBorder="1"/>
    <xf numFmtId="0" fontId="0" fillId="0" borderId="34" xfId="0" applyBorder="1"/>
    <xf numFmtId="0" fontId="2" fillId="2" borderId="12" xfId="0" applyFont="1" applyFill="1" applyBorder="1" applyAlignment="1">
      <alignment horizontal="left" vertical="center"/>
    </xf>
    <xf numFmtId="0" fontId="2" fillId="2" borderId="4" xfId="0" applyFont="1" applyFill="1" applyBorder="1" applyAlignment="1">
      <alignment horizontal="left" vertical="center"/>
    </xf>
    <xf numFmtId="0" fontId="2" fillId="0" borderId="4" xfId="0" applyFont="1" applyBorder="1" applyAlignment="1">
      <alignment horizontal="left" vertical="center"/>
    </xf>
    <xf numFmtId="0" fontId="2" fillId="0" borderId="4" xfId="1" applyFont="1" applyBorder="1" applyAlignment="1">
      <alignment horizontal="left" vertical="center"/>
    </xf>
    <xf numFmtId="0" fontId="2" fillId="0" borderId="4" xfId="0" applyFont="1" applyFill="1" applyBorder="1" applyAlignment="1">
      <alignment horizontal="left" vertical="center"/>
    </xf>
    <xf numFmtId="0" fontId="2" fillId="2" borderId="2" xfId="0" applyFont="1" applyFill="1" applyBorder="1" applyAlignment="1">
      <alignment horizontal="left" vertical="center"/>
    </xf>
    <xf numFmtId="0" fontId="2" fillId="0" borderId="10" xfId="0" applyFont="1" applyBorder="1" applyAlignment="1">
      <alignment horizontal="left" vertical="center"/>
    </xf>
    <xf numFmtId="0" fontId="23" fillId="0" borderId="4" xfId="0" applyFont="1" applyBorder="1" applyAlignment="1">
      <alignment horizontal="left" vertical="center"/>
    </xf>
    <xf numFmtId="0" fontId="0" fillId="0" borderId="8" xfId="0" applyFont="1" applyBorder="1" applyAlignment="1">
      <alignment horizontal="left"/>
    </xf>
    <xf numFmtId="0" fontId="2" fillId="0" borderId="8" xfId="0" applyFont="1" applyBorder="1" applyAlignment="1">
      <alignment horizontal="left" vertical="center"/>
    </xf>
    <xf numFmtId="0" fontId="2" fillId="2" borderId="6" xfId="0" applyFont="1" applyFill="1" applyBorder="1" applyAlignment="1">
      <alignment horizontal="left" vertical="center"/>
    </xf>
    <xf numFmtId="0" fontId="27" fillId="0" borderId="6" xfId="0" applyFont="1" applyBorder="1" applyAlignment="1">
      <alignment wrapText="1"/>
    </xf>
    <xf numFmtId="0" fontId="2" fillId="0" borderId="6" xfId="0" applyFont="1" applyBorder="1" applyAlignment="1">
      <alignment horizontal="left" vertical="center"/>
    </xf>
    <xf numFmtId="0" fontId="2" fillId="0" borderId="2" xfId="0" applyFont="1" applyBorder="1" applyAlignment="1">
      <alignment horizontal="left" vertical="center"/>
    </xf>
    <xf numFmtId="0" fontId="2" fillId="0" borderId="2" xfId="0" applyFont="1" applyFill="1" applyBorder="1" applyAlignment="1">
      <alignment horizontal="left" vertical="center"/>
    </xf>
    <xf numFmtId="0" fontId="2" fillId="2" borderId="10" xfId="0" applyFont="1" applyFill="1" applyBorder="1" applyAlignment="1">
      <alignment horizontal="left" vertical="center"/>
    </xf>
    <xf numFmtId="0" fontId="2" fillId="0" borderId="10" xfId="0" applyFont="1" applyFill="1" applyBorder="1" applyAlignment="1">
      <alignment horizontal="left" vertical="center"/>
    </xf>
    <xf numFmtId="2" fontId="0" fillId="0" borderId="67" xfId="0" applyNumberFormat="1" applyFont="1" applyBorder="1" applyAlignment="1">
      <alignment horizontal="right" wrapText="1"/>
    </xf>
    <xf numFmtId="2" fontId="13" fillId="0" borderId="69" xfId="0" applyNumberFormat="1" applyFont="1" applyBorder="1" applyAlignment="1">
      <alignment horizontal="right" vertical="center"/>
    </xf>
    <xf numFmtId="2" fontId="23" fillId="0" borderId="3" xfId="0" applyNumberFormat="1" applyFont="1" applyBorder="1" applyAlignment="1">
      <alignment horizontal="right" vertical="center"/>
    </xf>
    <xf numFmtId="2" fontId="13" fillId="0" borderId="3" xfId="0" applyNumberFormat="1" applyFont="1" applyBorder="1" applyAlignment="1">
      <alignment horizontal="right" vertical="center"/>
    </xf>
    <xf numFmtId="1" fontId="23" fillId="2" borderId="32" xfId="0" applyNumberFormat="1" applyFont="1" applyFill="1" applyBorder="1" applyAlignment="1">
      <alignment horizontal="right"/>
    </xf>
    <xf numFmtId="1" fontId="23" fillId="2" borderId="39" xfId="0" applyNumberFormat="1" applyFont="1" applyFill="1" applyBorder="1" applyAlignment="1">
      <alignment horizontal="right"/>
    </xf>
    <xf numFmtId="1" fontId="23" fillId="2" borderId="42" xfId="0" applyNumberFormat="1" applyFont="1" applyFill="1" applyBorder="1" applyAlignment="1">
      <alignment horizontal="right"/>
    </xf>
    <xf numFmtId="1" fontId="23" fillId="2" borderId="40" xfId="0" applyNumberFormat="1" applyFont="1" applyFill="1" applyBorder="1" applyAlignment="1">
      <alignment horizontal="right"/>
    </xf>
    <xf numFmtId="1" fontId="23" fillId="2" borderId="41" xfId="0" applyNumberFormat="1" applyFont="1" applyFill="1" applyBorder="1" applyAlignment="1">
      <alignment horizontal="right"/>
    </xf>
    <xf numFmtId="1" fontId="23" fillId="0" borderId="67" xfId="0" applyNumberFormat="1" applyFont="1" applyBorder="1" applyAlignment="1">
      <alignment horizontal="right" vertical="center"/>
    </xf>
    <xf numFmtId="1" fontId="23" fillId="0" borderId="4" xfId="0" applyNumberFormat="1" applyFont="1" applyBorder="1" applyAlignment="1">
      <alignment horizontal="right" vertical="center"/>
    </xf>
    <xf numFmtId="1" fontId="13" fillId="0" borderId="67" xfId="0" applyNumberFormat="1" applyFont="1" applyBorder="1" applyAlignment="1">
      <alignment horizontal="right" vertical="center"/>
    </xf>
    <xf numFmtId="1" fontId="13" fillId="0" borderId="4" xfId="0" applyNumberFormat="1" applyFont="1" applyBorder="1" applyAlignment="1">
      <alignment horizontal="right" vertical="center"/>
    </xf>
    <xf numFmtId="1" fontId="13" fillId="2" borderId="67" xfId="0" applyNumberFormat="1" applyFont="1" applyFill="1" applyBorder="1" applyAlignment="1">
      <alignment horizontal="right" vertical="center"/>
    </xf>
    <xf numFmtId="1" fontId="13" fillId="2" borderId="4" xfId="0" applyNumberFormat="1" applyFont="1" applyFill="1" applyBorder="1" applyAlignment="1">
      <alignment horizontal="right" vertical="center"/>
    </xf>
    <xf numFmtId="1" fontId="13" fillId="0" borderId="67" xfId="0" applyNumberFormat="1" applyFont="1" applyFill="1" applyBorder="1" applyAlignment="1">
      <alignment horizontal="right" vertical="center"/>
    </xf>
    <xf numFmtId="1" fontId="13" fillId="0" borderId="4" xfId="0" applyNumberFormat="1" applyFont="1" applyFill="1" applyBorder="1" applyAlignment="1">
      <alignment horizontal="right" vertical="center"/>
    </xf>
    <xf numFmtId="1" fontId="13" fillId="0" borderId="70" xfId="0" applyNumberFormat="1" applyFont="1" applyBorder="1" applyAlignment="1">
      <alignment horizontal="right" vertical="center"/>
    </xf>
    <xf numFmtId="1" fontId="13" fillId="0" borderId="8" xfId="0" applyNumberFormat="1" applyFont="1" applyBorder="1" applyAlignment="1">
      <alignment horizontal="right" vertical="center"/>
    </xf>
    <xf numFmtId="1" fontId="13" fillId="0" borderId="31" xfId="0" applyNumberFormat="1" applyFont="1" applyBorder="1" applyAlignment="1">
      <alignment horizontal="right" vertical="center"/>
    </xf>
    <xf numFmtId="1" fontId="13" fillId="0" borderId="6" xfId="0" applyNumberFormat="1" applyFont="1" applyBorder="1" applyAlignment="1">
      <alignment horizontal="right" vertical="center"/>
    </xf>
    <xf numFmtId="1" fontId="13" fillId="2" borderId="69" xfId="0" applyNumberFormat="1" applyFont="1" applyFill="1" applyBorder="1" applyAlignment="1">
      <alignment horizontal="right" vertical="center"/>
    </xf>
    <xf numFmtId="1" fontId="13" fillId="2" borderId="10" xfId="0" applyNumberFormat="1" applyFont="1" applyFill="1" applyBorder="1" applyAlignment="1">
      <alignment horizontal="right" vertical="center"/>
    </xf>
    <xf numFmtId="1" fontId="0" fillId="0" borderId="67" xfId="0" applyNumberFormat="1" applyFont="1" applyBorder="1" applyAlignment="1">
      <alignment horizontal="right" wrapText="1"/>
    </xf>
    <xf numFmtId="1" fontId="0" fillId="0" borderId="4" xfId="0" applyNumberFormat="1" applyFont="1" applyBorder="1" applyAlignment="1">
      <alignment horizontal="right" wrapText="1"/>
    </xf>
    <xf numFmtId="1" fontId="13" fillId="0" borderId="69" xfId="0" applyNumberFormat="1" applyFont="1" applyBorder="1" applyAlignment="1">
      <alignment horizontal="right" vertical="center"/>
    </xf>
    <xf numFmtId="1" fontId="13" fillId="0" borderId="10" xfId="0" applyNumberFormat="1" applyFont="1" applyBorder="1" applyAlignment="1">
      <alignment horizontal="right" vertical="center"/>
    </xf>
    <xf numFmtId="1" fontId="11" fillId="2" borderId="67" xfId="0" applyNumberFormat="1" applyFont="1" applyFill="1" applyBorder="1" applyAlignment="1">
      <alignment horizontal="right" vertical="center"/>
    </xf>
    <xf numFmtId="1" fontId="11" fillId="2" borderId="4" xfId="0" applyNumberFormat="1" applyFont="1" applyFill="1" applyBorder="1" applyAlignment="1">
      <alignment horizontal="right" vertical="center"/>
    </xf>
    <xf numFmtId="1" fontId="0" fillId="0" borderId="31" xfId="0" applyNumberFormat="1" applyFont="1" applyBorder="1" applyAlignment="1">
      <alignment horizontal="right" wrapText="1"/>
    </xf>
    <xf numFmtId="1" fontId="0" fillId="0" borderId="6" xfId="0" applyNumberFormat="1" applyFont="1" applyBorder="1" applyAlignment="1">
      <alignment horizontal="right" wrapText="1"/>
    </xf>
    <xf numFmtId="1" fontId="27" fillId="0" borderId="67" xfId="0" applyNumberFormat="1" applyFont="1" applyBorder="1" applyAlignment="1">
      <alignment horizontal="right" wrapText="1"/>
    </xf>
    <xf numFmtId="1" fontId="27" fillId="0" borderId="4" xfId="0" applyNumberFormat="1" applyFont="1" applyBorder="1" applyAlignment="1">
      <alignment horizontal="right" wrapText="1"/>
    </xf>
    <xf numFmtId="1" fontId="0" fillId="0" borderId="69" xfId="0" applyNumberFormat="1" applyFont="1" applyBorder="1" applyAlignment="1">
      <alignment horizontal="right" wrapText="1"/>
    </xf>
    <xf numFmtId="1" fontId="0" fillId="0" borderId="10" xfId="0" applyNumberFormat="1" applyFont="1" applyBorder="1" applyAlignment="1">
      <alignment horizontal="right" wrapText="1"/>
    </xf>
    <xf numFmtId="1" fontId="13" fillId="0" borderId="68" xfId="0" applyNumberFormat="1" applyFont="1" applyBorder="1" applyAlignment="1">
      <alignment horizontal="right" vertical="center"/>
    </xf>
    <xf numFmtId="1" fontId="13" fillId="0" borderId="2" xfId="0" applyNumberFormat="1" applyFont="1" applyBorder="1" applyAlignment="1">
      <alignment horizontal="right" vertical="center"/>
    </xf>
    <xf numFmtId="0" fontId="13" fillId="0" borderId="10" xfId="0" applyFont="1" applyBorder="1" applyAlignment="1"/>
    <xf numFmtId="0" fontId="0" fillId="0" borderId="4" xfId="0" applyFont="1" applyBorder="1" applyAlignment="1">
      <alignment horizontal="right" wrapText="1"/>
    </xf>
    <xf numFmtId="1" fontId="23" fillId="2" borderId="4" xfId="0" applyNumberFormat="1" applyFont="1" applyFill="1" applyBorder="1" applyAlignment="1">
      <alignment horizontal="right"/>
    </xf>
    <xf numFmtId="0" fontId="0" fillId="0" borderId="24" xfId="0" applyBorder="1"/>
    <xf numFmtId="0" fontId="0" fillId="0" borderId="3" xfId="0" applyFont="1" applyBorder="1" applyAlignment="1">
      <alignment wrapText="1"/>
    </xf>
    <xf numFmtId="0" fontId="23" fillId="0" borderId="3" xfId="0" applyFont="1" applyBorder="1" applyAlignment="1">
      <alignment horizontal="left" vertical="center"/>
    </xf>
    <xf numFmtId="0" fontId="0" fillId="0" borderId="14" xfId="0" applyFont="1" applyBorder="1" applyAlignment="1">
      <alignment horizontal="right" wrapText="1"/>
    </xf>
    <xf numFmtId="1" fontId="23" fillId="2" borderId="33" xfId="0" applyNumberFormat="1" applyFont="1" applyFill="1" applyBorder="1" applyAlignment="1">
      <alignment horizontal="right"/>
    </xf>
    <xf numFmtId="1" fontId="23" fillId="2" borderId="3" xfId="0" applyNumberFormat="1" applyFont="1" applyFill="1" applyBorder="1" applyAlignment="1">
      <alignment horizontal="right"/>
    </xf>
    <xf numFmtId="0" fontId="13" fillId="2" borderId="33" xfId="0" applyFont="1" applyFill="1" applyBorder="1" applyAlignment="1">
      <alignment horizontal="right"/>
    </xf>
    <xf numFmtId="0" fontId="13" fillId="0" borderId="12" xfId="0" applyFont="1" applyBorder="1" applyAlignment="1"/>
    <xf numFmtId="0" fontId="13" fillId="0" borderId="0" xfId="0" applyFont="1" applyBorder="1" applyAlignment="1">
      <alignment horizontal="right" vertical="center"/>
    </xf>
    <xf numFmtId="2" fontId="13" fillId="0" borderId="0" xfId="0" applyNumberFormat="1" applyFont="1" applyBorder="1" applyAlignment="1">
      <alignment horizontal="right" vertical="center"/>
    </xf>
    <xf numFmtId="2" fontId="13" fillId="0" borderId="33" xfId="0" applyNumberFormat="1" applyFont="1" applyBorder="1" applyAlignment="1">
      <alignment horizontal="right" vertical="center"/>
    </xf>
    <xf numFmtId="0" fontId="0" fillId="0" borderId="67" xfId="0" applyFont="1" applyBorder="1" applyAlignment="1">
      <alignment horizontal="right" wrapText="1"/>
    </xf>
    <xf numFmtId="2" fontId="13" fillId="0" borderId="55" xfId="0" applyNumberFormat="1" applyFont="1" applyBorder="1" applyAlignment="1">
      <alignment horizontal="right" vertical="center"/>
    </xf>
    <xf numFmtId="2" fontId="13" fillId="0" borderId="48" xfId="0" applyNumberFormat="1" applyFont="1" applyBorder="1" applyAlignment="1">
      <alignment horizontal="right" vertical="center"/>
    </xf>
    <xf numFmtId="1" fontId="13" fillId="0" borderId="48" xfId="0" applyNumberFormat="1" applyFont="1" applyBorder="1" applyAlignment="1">
      <alignment horizontal="right" vertical="center"/>
    </xf>
    <xf numFmtId="1" fontId="13" fillId="0" borderId="12" xfId="0" applyNumberFormat="1" applyFont="1" applyBorder="1" applyAlignment="1">
      <alignment horizontal="right" vertical="center"/>
    </xf>
    <xf numFmtId="1" fontId="23" fillId="0" borderId="8" xfId="0" applyNumberFormat="1" applyFont="1" applyBorder="1" applyAlignment="1">
      <alignment horizontal="right" vertical="center"/>
    </xf>
    <xf numFmtId="0" fontId="13" fillId="0" borderId="3" xfId="0" applyFont="1" applyBorder="1" applyAlignment="1">
      <alignment horizontal="left" vertical="center"/>
    </xf>
    <xf numFmtId="0" fontId="13" fillId="0" borderId="14" xfId="0" applyFont="1" applyBorder="1" applyAlignment="1">
      <alignment horizontal="right" vertical="center"/>
    </xf>
    <xf numFmtId="2" fontId="13" fillId="0" borderId="19" xfId="0" applyNumberFormat="1" applyFont="1" applyBorder="1" applyAlignment="1">
      <alignment horizontal="right" vertical="center"/>
    </xf>
    <xf numFmtId="1" fontId="13" fillId="0" borderId="14" xfId="0" applyNumberFormat="1" applyFont="1" applyBorder="1" applyAlignment="1">
      <alignment horizontal="right" vertical="center"/>
    </xf>
    <xf numFmtId="0" fontId="0" fillId="0" borderId="16" xfId="0" applyBorder="1"/>
    <xf numFmtId="0" fontId="23" fillId="0" borderId="7" xfId="0" applyFont="1" applyBorder="1" applyAlignment="1">
      <alignment horizontal="left" vertical="center"/>
    </xf>
    <xf numFmtId="0" fontId="23" fillId="0" borderId="65" xfId="0" applyFont="1" applyBorder="1" applyAlignment="1">
      <alignment horizontal="right" vertical="center"/>
    </xf>
    <xf numFmtId="2" fontId="23" fillId="0" borderId="8" xfId="0" applyNumberFormat="1" applyFont="1" applyBorder="1" applyAlignment="1">
      <alignment horizontal="right" vertical="center"/>
    </xf>
    <xf numFmtId="2" fontId="23" fillId="0" borderId="42" xfId="0" applyNumberFormat="1" applyFont="1" applyBorder="1" applyAlignment="1">
      <alignment horizontal="right" vertical="center"/>
    </xf>
    <xf numFmtId="0" fontId="23" fillId="0" borderId="70" xfId="0" applyFont="1" applyBorder="1" applyAlignment="1">
      <alignment horizontal="right" vertical="center"/>
    </xf>
    <xf numFmtId="2" fontId="23" fillId="0" borderId="70" xfId="0" applyNumberFormat="1" applyFont="1" applyBorder="1" applyAlignment="1">
      <alignment horizontal="right" vertical="center"/>
    </xf>
    <xf numFmtId="0" fontId="0" fillId="0" borderId="65" xfId="0" applyFont="1" applyBorder="1" applyAlignment="1">
      <alignment horizontal="right" wrapText="1"/>
    </xf>
    <xf numFmtId="0" fontId="23" fillId="0" borderId="64" xfId="0" applyFont="1" applyBorder="1" applyAlignment="1">
      <alignment horizontal="right" vertical="center"/>
    </xf>
    <xf numFmtId="2" fontId="0" fillId="0" borderId="8" xfId="0" applyNumberFormat="1" applyFont="1" applyBorder="1" applyAlignment="1">
      <alignment horizontal="right" wrapText="1"/>
    </xf>
    <xf numFmtId="2" fontId="23" fillId="0" borderId="10" xfId="0" applyNumberFormat="1" applyFont="1" applyBorder="1" applyAlignment="1">
      <alignment horizontal="right" vertical="center"/>
    </xf>
    <xf numFmtId="2" fontId="0" fillId="0" borderId="42" xfId="0" applyNumberFormat="1" applyFont="1" applyBorder="1" applyAlignment="1">
      <alignment horizontal="right" wrapText="1"/>
    </xf>
    <xf numFmtId="2" fontId="23" fillId="0" borderId="41" xfId="0" applyNumberFormat="1" applyFont="1" applyBorder="1" applyAlignment="1">
      <alignment horizontal="right" vertical="center"/>
    </xf>
    <xf numFmtId="0" fontId="13" fillId="0" borderId="67" xfId="0" applyFont="1" applyBorder="1" applyAlignment="1">
      <alignment horizontal="right" vertical="center"/>
    </xf>
    <xf numFmtId="1" fontId="0" fillId="0" borderId="70" xfId="0" applyNumberFormat="1" applyFont="1" applyBorder="1" applyAlignment="1">
      <alignment horizontal="right" wrapText="1"/>
    </xf>
    <xf numFmtId="1" fontId="13" fillId="0" borderId="14" xfId="0" applyNumberFormat="1" applyFont="1" applyFill="1" applyBorder="1" applyAlignment="1">
      <alignment horizontal="right" vertical="center"/>
    </xf>
    <xf numFmtId="1" fontId="0" fillId="0" borderId="8" xfId="0" applyNumberFormat="1" applyFont="1" applyBorder="1" applyAlignment="1">
      <alignment horizontal="right" wrapText="1"/>
    </xf>
    <xf numFmtId="1" fontId="23" fillId="0" borderId="10" xfId="0" applyNumberFormat="1" applyFont="1" applyBorder="1" applyAlignment="1">
      <alignment horizontal="right" vertical="center"/>
    </xf>
    <xf numFmtId="0" fontId="0" fillId="0" borderId="7" xfId="0" applyFont="1" applyBorder="1" applyAlignment="1">
      <alignment wrapText="1"/>
    </xf>
    <xf numFmtId="0" fontId="23" fillId="0" borderId="14" xfId="0" applyFont="1" applyBorder="1" applyAlignment="1">
      <alignment horizontal="right" vertical="center"/>
    </xf>
    <xf numFmtId="0" fontId="0" fillId="0" borderId="70" xfId="0" applyFont="1" applyBorder="1" applyAlignment="1">
      <alignment horizontal="right" wrapText="1"/>
    </xf>
    <xf numFmtId="0" fontId="13" fillId="2" borderId="67" xfId="0" applyFont="1" applyFill="1" applyBorder="1" applyAlignment="1">
      <alignment horizontal="right" vertical="center"/>
    </xf>
    <xf numFmtId="0" fontId="23" fillId="0" borderId="53" xfId="0" applyFont="1" applyBorder="1" applyAlignment="1">
      <alignment horizontal="right" vertical="center"/>
    </xf>
    <xf numFmtId="2" fontId="0" fillId="0" borderId="70" xfId="0" applyNumberFormat="1" applyFont="1" applyBorder="1" applyAlignment="1">
      <alignment horizontal="right" wrapText="1"/>
    </xf>
    <xf numFmtId="2" fontId="23" fillId="0" borderId="19" xfId="0" applyNumberFormat="1" applyFont="1" applyBorder="1" applyAlignment="1">
      <alignment horizontal="right" vertical="center"/>
    </xf>
    <xf numFmtId="1" fontId="23" fillId="0" borderId="14" xfId="0" applyNumberFormat="1" applyFont="1" applyBorder="1" applyAlignment="1">
      <alignment horizontal="right" vertical="center"/>
    </xf>
    <xf numFmtId="1" fontId="23" fillId="0" borderId="69" xfId="0" applyNumberFormat="1" applyFont="1" applyBorder="1" applyAlignment="1">
      <alignment horizontal="right" vertical="center"/>
    </xf>
    <xf numFmtId="0" fontId="2" fillId="2" borderId="19" xfId="0" applyFont="1" applyFill="1" applyBorder="1" applyAlignment="1">
      <alignment horizontal="left" vertical="center"/>
    </xf>
    <xf numFmtId="0" fontId="2" fillId="0" borderId="19" xfId="0" applyFont="1" applyBorder="1" applyAlignment="1">
      <alignment horizontal="left" vertical="center"/>
    </xf>
    <xf numFmtId="0" fontId="2" fillId="0" borderId="3" xfId="0" applyFont="1" applyBorder="1" applyAlignment="1">
      <alignment horizontal="left" vertical="center"/>
    </xf>
    <xf numFmtId="0" fontId="0" fillId="0" borderId="66" xfId="0" applyBorder="1"/>
    <xf numFmtId="0" fontId="33" fillId="0" borderId="44" xfId="0" applyFont="1" applyBorder="1" applyAlignment="1">
      <alignment vertical="center"/>
    </xf>
    <xf numFmtId="0" fontId="13" fillId="0" borderId="67" xfId="0" applyFont="1" applyFill="1" applyBorder="1" applyAlignment="1">
      <alignment horizontal="right" vertical="center"/>
    </xf>
    <xf numFmtId="0" fontId="13" fillId="2" borderId="4" xfId="0" applyFont="1" applyFill="1" applyBorder="1" applyAlignment="1">
      <alignment horizontal="right" vertical="center"/>
    </xf>
    <xf numFmtId="0" fontId="13" fillId="0" borderId="4" xfId="0" applyFont="1" applyBorder="1" applyAlignment="1">
      <alignment horizontal="right" vertical="center"/>
    </xf>
    <xf numFmtId="0" fontId="0" fillId="0" borderId="67" xfId="0" applyFont="1" applyBorder="1" applyAlignment="1">
      <alignment horizontal="right" vertical="center" wrapText="1"/>
    </xf>
    <xf numFmtId="0" fontId="13" fillId="0" borderId="67" xfId="0" applyFont="1" applyBorder="1" applyAlignment="1">
      <alignment horizontal="right" vertical="center" wrapText="1"/>
    </xf>
    <xf numFmtId="0" fontId="33" fillId="0" borderId="44" xfId="0" applyFont="1" applyBorder="1" applyAlignment="1">
      <alignment horizontal="left" vertical="center"/>
    </xf>
    <xf numFmtId="0" fontId="11" fillId="0" borderId="67" xfId="0" applyFont="1" applyBorder="1" applyAlignment="1">
      <alignment horizontal="right" vertical="center"/>
    </xf>
    <xf numFmtId="0" fontId="13" fillId="0" borderId="67" xfId="1" applyFont="1" applyBorder="1" applyAlignment="1">
      <alignment horizontal="right" vertical="center"/>
    </xf>
    <xf numFmtId="0" fontId="27" fillId="0" borderId="67" xfId="0" applyFont="1" applyBorder="1" applyAlignment="1">
      <alignment horizontal="right" wrapText="1"/>
    </xf>
    <xf numFmtId="0" fontId="11" fillId="2" borderId="67" xfId="0" applyFont="1" applyFill="1" applyBorder="1" applyAlignment="1">
      <alignment horizontal="right" vertical="center"/>
    </xf>
    <xf numFmtId="0" fontId="13" fillId="0" borderId="31" xfId="0" applyFont="1" applyBorder="1" applyAlignment="1">
      <alignment horizontal="right" vertical="center"/>
    </xf>
    <xf numFmtId="0" fontId="0" fillId="0" borderId="68" xfId="0" applyFont="1" applyBorder="1" applyAlignment="1">
      <alignment horizontal="right" vertical="center" wrapText="1"/>
    </xf>
    <xf numFmtId="1" fontId="13" fillId="0" borderId="3" xfId="0" applyNumberFormat="1" applyFont="1" applyBorder="1" applyAlignment="1">
      <alignment horizontal="right" vertical="center"/>
    </xf>
    <xf numFmtId="1" fontId="0" fillId="0" borderId="3" xfId="0" applyNumberFormat="1" applyFont="1" applyBorder="1" applyAlignment="1">
      <alignment horizontal="right" wrapText="1"/>
    </xf>
    <xf numFmtId="1" fontId="23" fillId="0" borderId="3" xfId="0" applyNumberFormat="1" applyFont="1" applyBorder="1" applyAlignment="1">
      <alignment horizontal="right" vertical="center"/>
    </xf>
    <xf numFmtId="1" fontId="13" fillId="0" borderId="19" xfId="0" applyNumberFormat="1" applyFont="1" applyBorder="1" applyAlignment="1">
      <alignment horizontal="right" vertical="center"/>
    </xf>
    <xf numFmtId="1" fontId="0" fillId="0" borderId="19" xfId="0" applyNumberFormat="1" applyFont="1" applyBorder="1" applyAlignment="1">
      <alignment horizontal="right" wrapText="1"/>
    </xf>
    <xf numFmtId="1" fontId="23" fillId="0" borderId="19" xfId="0" applyNumberFormat="1" applyFont="1" applyBorder="1" applyAlignment="1">
      <alignment horizontal="right" vertical="center"/>
    </xf>
    <xf numFmtId="0" fontId="32" fillId="0" borderId="51" xfId="0" applyFont="1" applyFill="1" applyBorder="1" applyAlignment="1">
      <alignment horizontal="center" vertical="center" wrapText="1"/>
    </xf>
    <xf numFmtId="0" fontId="29" fillId="0" borderId="38" xfId="0" applyFont="1" applyBorder="1" applyAlignment="1">
      <alignment horizontal="center" vertical="center" wrapText="1"/>
    </xf>
    <xf numFmtId="0" fontId="28" fillId="0" borderId="12" xfId="0" applyFont="1" applyBorder="1" applyAlignment="1">
      <alignment horizontal="center" vertical="center"/>
    </xf>
    <xf numFmtId="0" fontId="19" fillId="0" borderId="46" xfId="0" applyFont="1" applyBorder="1" applyAlignment="1">
      <alignment horizontal="center" vertical="center" wrapText="1"/>
    </xf>
    <xf numFmtId="0" fontId="19" fillId="0" borderId="38" xfId="0" applyFont="1" applyBorder="1" applyAlignment="1">
      <alignment horizontal="center" vertical="center" wrapText="1"/>
    </xf>
    <xf numFmtId="0" fontId="19" fillId="0" borderId="24" xfId="0" applyFont="1" applyBorder="1" applyAlignment="1">
      <alignment horizontal="center" vertical="center"/>
    </xf>
    <xf numFmtId="0" fontId="19" fillId="0" borderId="34" xfId="0" applyFont="1" applyBorder="1" applyAlignment="1">
      <alignment horizontal="center" vertical="center"/>
    </xf>
    <xf numFmtId="0" fontId="19" fillId="0" borderId="18" xfId="0" applyFont="1" applyFill="1" applyBorder="1" applyAlignment="1">
      <alignment horizontal="center" vertical="center" wrapText="1"/>
    </xf>
    <xf numFmtId="0" fontId="19" fillId="0" borderId="47" xfId="0" applyFont="1" applyFill="1" applyBorder="1" applyAlignment="1">
      <alignment horizontal="center" vertical="center" wrapText="1"/>
    </xf>
    <xf numFmtId="0" fontId="19" fillId="0" borderId="11" xfId="0" applyFont="1" applyFill="1" applyBorder="1" applyAlignment="1">
      <alignment horizontal="center" vertical="center" wrapText="1"/>
    </xf>
    <xf numFmtId="0" fontId="19" fillId="0" borderId="48" xfId="0" applyFont="1" applyFill="1" applyBorder="1" applyAlignment="1">
      <alignment horizontal="center" vertical="center" wrapText="1"/>
    </xf>
    <xf numFmtId="0" fontId="19" fillId="0" borderId="33" xfId="0" applyFont="1" applyFill="1" applyBorder="1" applyAlignment="1">
      <alignment horizontal="center" vertical="center" wrapText="1"/>
    </xf>
    <xf numFmtId="0" fontId="19" fillId="0" borderId="33" xfId="0" applyFont="1" applyBorder="1" applyAlignment="1">
      <alignment horizontal="center" vertical="center" wrapText="1"/>
    </xf>
    <xf numFmtId="0" fontId="28" fillId="0" borderId="11" xfId="0" applyFont="1" applyBorder="1" applyAlignment="1">
      <alignment horizontal="center" vertical="center"/>
    </xf>
    <xf numFmtId="0" fontId="28" fillId="0" borderId="66" xfId="0" applyFont="1" applyBorder="1" applyAlignment="1">
      <alignment horizontal="center" vertical="center"/>
    </xf>
    <xf numFmtId="0" fontId="28" fillId="0" borderId="58" xfId="0" applyFont="1" applyBorder="1" applyAlignment="1">
      <alignment horizontal="center"/>
    </xf>
    <xf numFmtId="0" fontId="28" fillId="0" borderId="44" xfId="0" applyFont="1" applyBorder="1" applyAlignment="1">
      <alignment horizontal="center"/>
    </xf>
    <xf numFmtId="0" fontId="28" fillId="0" borderId="45" xfId="0" applyFont="1" applyBorder="1" applyAlignment="1">
      <alignment horizontal="center"/>
    </xf>
    <xf numFmtId="0" fontId="29" fillId="0" borderId="33" xfId="0" applyFont="1" applyBorder="1" applyAlignment="1">
      <alignment horizontal="center" vertical="center" wrapText="1"/>
    </xf>
    <xf numFmtId="0" fontId="29" fillId="0" borderId="38" xfId="0" applyFont="1" applyBorder="1" applyAlignment="1">
      <alignment horizontal="center" vertical="center" wrapText="1"/>
    </xf>
    <xf numFmtId="0" fontId="28" fillId="0" borderId="24" xfId="0" applyFont="1" applyBorder="1" applyAlignment="1">
      <alignment horizontal="center" vertical="center"/>
    </xf>
    <xf numFmtId="0" fontId="28" fillId="0" borderId="34" xfId="0" applyFont="1" applyBorder="1" applyAlignment="1">
      <alignment horizontal="center" vertical="center"/>
    </xf>
    <xf numFmtId="0" fontId="28" fillId="0" borderId="12" xfId="0" applyFont="1" applyBorder="1" applyAlignment="1">
      <alignment horizontal="center" vertical="center"/>
    </xf>
    <xf numFmtId="0" fontId="28" fillId="0" borderId="35" xfId="0" applyFont="1" applyBorder="1" applyAlignment="1">
      <alignment horizontal="center" vertical="center"/>
    </xf>
    <xf numFmtId="0" fontId="28" fillId="0" borderId="18" xfId="0" applyFont="1" applyBorder="1" applyAlignment="1">
      <alignment horizontal="center" vertical="center" wrapText="1"/>
    </xf>
    <xf numFmtId="0" fontId="28" fillId="0" borderId="47" xfId="0" applyFont="1" applyBorder="1" applyAlignment="1">
      <alignment horizontal="center" vertical="center" wrapText="1"/>
    </xf>
    <xf numFmtId="0" fontId="19" fillId="0" borderId="25" xfId="0" applyFont="1" applyBorder="1" applyAlignment="1">
      <alignment horizontal="center"/>
    </xf>
    <xf numFmtId="0" fontId="19" fillId="0" borderId="31" xfId="0" applyFont="1" applyBorder="1" applyAlignment="1">
      <alignment horizontal="center"/>
    </xf>
    <xf numFmtId="0" fontId="19" fillId="0" borderId="32" xfId="0" applyFont="1" applyBorder="1" applyAlignment="1">
      <alignment horizontal="center"/>
    </xf>
    <xf numFmtId="0" fontId="24" fillId="0" borderId="0" xfId="0" applyFont="1" applyAlignment="1">
      <alignment horizontal="right"/>
    </xf>
    <xf numFmtId="0" fontId="24" fillId="0" borderId="0" xfId="0" applyFont="1" applyBorder="1" applyAlignment="1">
      <alignment horizontal="right"/>
    </xf>
    <xf numFmtId="0" fontId="19" fillId="0" borderId="58" xfId="0" applyFont="1" applyBorder="1" applyAlignment="1">
      <alignment horizontal="left"/>
    </xf>
    <xf numFmtId="0" fontId="19" fillId="0" borderId="57" xfId="0" applyFont="1" applyBorder="1" applyAlignment="1">
      <alignment horizontal="left"/>
    </xf>
    <xf numFmtId="0" fontId="19" fillId="0" borderId="27" xfId="0" applyFont="1" applyBorder="1" applyAlignment="1">
      <alignment horizontal="center" vertical="center" wrapText="1"/>
    </xf>
    <xf numFmtId="0" fontId="19" fillId="0" borderId="36" xfId="0" applyFont="1" applyBorder="1" applyAlignment="1">
      <alignment horizontal="center" vertical="center" wrapText="1"/>
    </xf>
    <xf numFmtId="0" fontId="19" fillId="0" borderId="21" xfId="0" applyFont="1" applyBorder="1" applyAlignment="1">
      <alignment horizontal="center" vertical="top"/>
    </xf>
    <xf numFmtId="0" fontId="19" fillId="0" borderId="31" xfId="0" applyFont="1" applyBorder="1" applyAlignment="1">
      <alignment horizontal="center" vertical="top"/>
    </xf>
    <xf numFmtId="0" fontId="19" fillId="0" borderId="28" xfId="0" applyFont="1" applyBorder="1" applyAlignment="1">
      <alignment horizontal="center" vertical="top"/>
    </xf>
    <xf numFmtId="0" fontId="19" fillId="0" borderId="12" xfId="0" applyFont="1" applyBorder="1" applyAlignment="1">
      <alignment horizontal="center" vertical="center" wrapText="1"/>
    </xf>
    <xf numFmtId="0" fontId="19" fillId="0" borderId="35" xfId="0" applyFont="1" applyBorder="1" applyAlignment="1">
      <alignment horizontal="center" vertical="center" wrapText="1"/>
    </xf>
    <xf numFmtId="0" fontId="0" fillId="0" borderId="12" xfId="0" applyFont="1" applyBorder="1" applyAlignment="1">
      <alignment wrapText="1"/>
    </xf>
    <xf numFmtId="0" fontId="9" fillId="0" borderId="4" xfId="0" applyFont="1" applyBorder="1" applyAlignment="1">
      <alignment horizontal="left" vertical="center"/>
    </xf>
    <xf numFmtId="0" fontId="12" fillId="0" borderId="4" xfId="0" applyFont="1" applyFill="1" applyBorder="1" applyAlignment="1">
      <alignment horizontal="left" vertical="center"/>
    </xf>
    <xf numFmtId="0" fontId="16" fillId="0" borderId="12" xfId="10" applyNumberFormat="1" applyFont="1" applyBorder="1" applyAlignment="1">
      <alignment horizontal="right"/>
    </xf>
    <xf numFmtId="0" fontId="10" fillId="0" borderId="4" xfId="0" applyFont="1" applyBorder="1" applyAlignment="1">
      <alignment horizontal="left" vertical="center"/>
    </xf>
    <xf numFmtId="0" fontId="1" fillId="0" borderId="55" xfId="0" applyFont="1" applyBorder="1" applyAlignment="1">
      <alignment horizontal="left" vertical="center"/>
    </xf>
    <xf numFmtId="0" fontId="16" fillId="0" borderId="2" xfId="10" applyNumberFormat="1" applyFont="1" applyBorder="1" applyAlignment="1">
      <alignment horizontal="center"/>
    </xf>
    <xf numFmtId="0" fontId="16" fillId="2" borderId="2" xfId="10" applyFont="1" applyFill="1" applyBorder="1" applyAlignment="1">
      <alignment horizontal="center" vertical="center"/>
    </xf>
    <xf numFmtId="2" fontId="7" fillId="0" borderId="1" xfId="0" applyNumberFormat="1" applyFont="1" applyBorder="1" applyAlignment="1">
      <alignment horizontal="right"/>
    </xf>
    <xf numFmtId="0" fontId="1" fillId="0" borderId="4" xfId="0" applyFont="1" applyFill="1" applyBorder="1" applyAlignment="1">
      <alignment horizontal="left" vertical="center"/>
    </xf>
    <xf numFmtId="0" fontId="1" fillId="0" borderId="2" xfId="0" applyFont="1" applyFill="1" applyBorder="1" applyAlignment="1">
      <alignment horizontal="left" vertical="center"/>
    </xf>
    <xf numFmtId="0" fontId="1" fillId="0" borderId="4" xfId="0" applyFont="1" applyBorder="1" applyAlignment="1">
      <alignment horizontal="left" vertical="center"/>
    </xf>
    <xf numFmtId="2" fontId="24" fillId="0" borderId="10" xfId="0" applyNumberFormat="1" applyFont="1" applyBorder="1" applyAlignment="1">
      <alignment vertical="top"/>
    </xf>
    <xf numFmtId="0" fontId="0" fillId="0" borderId="12" xfId="0" applyFont="1" applyBorder="1" applyAlignment="1">
      <alignment horizontal="left"/>
    </xf>
    <xf numFmtId="0" fontId="17" fillId="2" borderId="12" xfId="0" applyFont="1" applyFill="1" applyBorder="1" applyAlignment="1">
      <alignment horizontal="left" vertical="center"/>
    </xf>
    <xf numFmtId="0" fontId="16" fillId="0" borderId="10" xfId="0" applyFont="1" applyBorder="1" applyAlignment="1">
      <alignment horizontal="left" vertical="center"/>
    </xf>
    <xf numFmtId="0" fontId="15" fillId="0" borderId="35" xfId="0" applyFont="1" applyBorder="1" applyAlignment="1">
      <alignment horizontal="left" vertical="center"/>
    </xf>
    <xf numFmtId="0" fontId="12" fillId="2" borderId="2" xfId="0" applyFont="1" applyFill="1" applyBorder="1" applyAlignment="1">
      <alignment horizontal="left" vertical="center"/>
    </xf>
    <xf numFmtId="0" fontId="12" fillId="0" borderId="10" xfId="0" applyFont="1" applyBorder="1" applyAlignment="1">
      <alignment horizontal="left" vertical="center"/>
    </xf>
    <xf numFmtId="0" fontId="11" fillId="0" borderId="2" xfId="0" applyFont="1" applyBorder="1" applyAlignment="1">
      <alignment horizontal="left" vertical="center"/>
    </xf>
    <xf numFmtId="0" fontId="17" fillId="0" borderId="6" xfId="0" applyFont="1" applyFill="1" applyBorder="1" applyAlignment="1">
      <alignment horizontal="left" vertical="center"/>
    </xf>
    <xf numFmtId="0" fontId="17" fillId="0" borderId="8" xfId="0" applyFont="1" applyFill="1" applyBorder="1" applyAlignment="1">
      <alignment horizontal="left" vertical="center"/>
    </xf>
    <xf numFmtId="0" fontId="23" fillId="0" borderId="10" xfId="0" applyFont="1" applyBorder="1" applyAlignment="1">
      <alignment horizontal="left" vertical="center"/>
    </xf>
    <xf numFmtId="0" fontId="17" fillId="0" borderId="55" xfId="0" applyFont="1" applyBorder="1" applyAlignment="1">
      <alignment horizontal="left" vertical="center"/>
    </xf>
    <xf numFmtId="0" fontId="25" fillId="5" borderId="10" xfId="0" applyFont="1" applyFill="1" applyBorder="1" applyAlignment="1">
      <alignment horizontal="right" vertical="center"/>
    </xf>
    <xf numFmtId="0" fontId="25" fillId="5" borderId="35" xfId="0" applyFont="1" applyFill="1" applyBorder="1" applyAlignment="1">
      <alignment horizontal="right" vertical="center"/>
    </xf>
    <xf numFmtId="2" fontId="35" fillId="0" borderId="36" xfId="0" applyNumberFormat="1" applyFont="1" applyBorder="1" applyAlignment="1"/>
    <xf numFmtId="2" fontId="0" fillId="0" borderId="9" xfId="0" applyNumberFormat="1" applyBorder="1" applyAlignment="1">
      <alignment horizontal="right"/>
    </xf>
    <xf numFmtId="0" fontId="0" fillId="0" borderId="67" xfId="0" applyFont="1" applyBorder="1" applyAlignment="1">
      <alignment wrapText="1"/>
    </xf>
    <xf numFmtId="0" fontId="29" fillId="0" borderId="68" xfId="0" applyFont="1" applyBorder="1" applyAlignment="1">
      <alignment horizontal="center" wrapText="1"/>
    </xf>
    <xf numFmtId="2" fontId="13" fillId="2" borderId="67" xfId="0" applyNumberFormat="1" applyFont="1" applyFill="1" applyBorder="1" applyAlignment="1">
      <alignment horizontal="right" vertical="center"/>
    </xf>
    <xf numFmtId="2" fontId="13" fillId="0" borderId="67" xfId="0" applyNumberFormat="1" applyFont="1" applyBorder="1" applyAlignment="1">
      <alignment horizontal="right" vertical="center"/>
    </xf>
    <xf numFmtId="2" fontId="13" fillId="0" borderId="31" xfId="0" applyNumberFormat="1" applyFont="1" applyBorder="1" applyAlignment="1">
      <alignment horizontal="right" vertical="center"/>
    </xf>
    <xf numFmtId="2" fontId="13" fillId="2" borderId="69" xfId="0" applyNumberFormat="1" applyFont="1" applyFill="1" applyBorder="1" applyAlignment="1">
      <alignment horizontal="right" vertical="center"/>
    </xf>
    <xf numFmtId="2" fontId="13" fillId="0" borderId="67" xfId="0" applyNumberFormat="1" applyFont="1" applyFill="1" applyBorder="1" applyAlignment="1">
      <alignment horizontal="right" vertical="center"/>
    </xf>
    <xf numFmtId="2" fontId="13" fillId="0" borderId="68" xfId="0" applyNumberFormat="1" applyFont="1" applyBorder="1" applyAlignment="1">
      <alignment horizontal="right" vertical="center"/>
    </xf>
    <xf numFmtId="2" fontId="23" fillId="0" borderId="67" xfId="0" applyNumberFormat="1" applyFont="1" applyBorder="1" applyAlignment="1">
      <alignment horizontal="right" vertical="center"/>
    </xf>
    <xf numFmtId="2" fontId="11" fillId="2" borderId="67" xfId="0" applyNumberFormat="1" applyFont="1" applyFill="1" applyBorder="1" applyAlignment="1">
      <alignment horizontal="right" vertical="center"/>
    </xf>
    <xf numFmtId="2" fontId="23" fillId="0" borderId="69" xfId="0" applyNumberFormat="1" applyFont="1" applyBorder="1" applyAlignment="1">
      <alignment horizontal="right" vertical="center"/>
    </xf>
    <xf numFmtId="2" fontId="13" fillId="0" borderId="70" xfId="0" applyNumberFormat="1" applyFont="1" applyBorder="1" applyAlignment="1">
      <alignment horizontal="right" vertical="center"/>
    </xf>
    <xf numFmtId="2" fontId="0" fillId="0" borderId="31" xfId="0" applyNumberFormat="1" applyFont="1" applyBorder="1" applyAlignment="1">
      <alignment horizontal="right" wrapText="1"/>
    </xf>
    <xf numFmtId="2" fontId="13" fillId="2" borderId="31" xfId="0" applyNumberFormat="1" applyFont="1" applyFill="1" applyBorder="1" applyAlignment="1">
      <alignment horizontal="right" vertical="center"/>
    </xf>
    <xf numFmtId="2" fontId="27" fillId="0" borderId="67" xfId="0" applyNumberFormat="1" applyFont="1" applyBorder="1" applyAlignment="1">
      <alignment horizontal="right" wrapText="1"/>
    </xf>
    <xf numFmtId="1" fontId="23" fillId="0" borderId="53" xfId="0" applyNumberFormat="1" applyFont="1" applyBorder="1" applyAlignment="1">
      <alignment horizontal="right" vertical="center"/>
    </xf>
    <xf numFmtId="1" fontId="13" fillId="0" borderId="53" xfId="0" applyNumberFormat="1" applyFont="1" applyBorder="1" applyAlignment="1">
      <alignment horizontal="right" vertical="center"/>
    </xf>
    <xf numFmtId="1" fontId="23" fillId="0" borderId="70" xfId="0" applyNumberFormat="1" applyFont="1" applyBorder="1" applyAlignment="1">
      <alignment horizontal="right" vertical="center"/>
    </xf>
    <xf numFmtId="1" fontId="13" fillId="2" borderId="32" xfId="0" applyNumberFormat="1" applyFont="1" applyFill="1" applyBorder="1" applyAlignment="1">
      <alignment horizontal="right"/>
    </xf>
    <xf numFmtId="1" fontId="13" fillId="0" borderId="24" xfId="0" applyNumberFormat="1" applyFont="1" applyBorder="1" applyAlignment="1">
      <alignment horizontal="right" vertical="center"/>
    </xf>
    <xf numFmtId="1" fontId="13" fillId="2" borderId="14" xfId="0" applyNumberFormat="1" applyFont="1" applyFill="1" applyBorder="1" applyAlignment="1">
      <alignment horizontal="right" vertical="center"/>
    </xf>
    <xf numFmtId="1" fontId="0" fillId="0" borderId="16" xfId="0" applyNumberFormat="1" applyFont="1" applyBorder="1" applyAlignment="1">
      <alignment horizontal="right" wrapText="1"/>
    </xf>
    <xf numFmtId="1" fontId="13" fillId="0" borderId="13" xfId="0" applyNumberFormat="1" applyFont="1" applyBorder="1" applyAlignment="1">
      <alignment horizontal="right" vertical="center"/>
    </xf>
    <xf numFmtId="1" fontId="13" fillId="2" borderId="17" xfId="0" applyNumberFormat="1" applyFont="1" applyFill="1" applyBorder="1" applyAlignment="1">
      <alignment horizontal="right" vertical="center"/>
    </xf>
    <xf numFmtId="1" fontId="13" fillId="0" borderId="15" xfId="0" applyNumberFormat="1" applyFont="1" applyBorder="1" applyAlignment="1">
      <alignment horizontal="right" vertical="center"/>
    </xf>
    <xf numFmtId="1" fontId="0" fillId="0" borderId="17" xfId="0" applyNumberFormat="1" applyFont="1" applyBorder="1" applyAlignment="1">
      <alignment horizontal="right" wrapText="1"/>
    </xf>
    <xf numFmtId="1" fontId="11" fillId="2" borderId="14" xfId="0" applyNumberFormat="1" applyFont="1" applyFill="1" applyBorder="1" applyAlignment="1">
      <alignment horizontal="right" vertical="center"/>
    </xf>
    <xf numFmtId="1" fontId="23" fillId="0" borderId="17" xfId="0" applyNumberFormat="1" applyFont="1" applyBorder="1" applyAlignment="1">
      <alignment horizontal="right" vertical="center"/>
    </xf>
    <xf numFmtId="1" fontId="13" fillId="0" borderId="16" xfId="0" applyNumberFormat="1" applyFont="1" applyBorder="1" applyAlignment="1">
      <alignment horizontal="right" vertical="center"/>
    </xf>
    <xf numFmtId="1" fontId="0" fillId="0" borderId="13" xfId="0" applyNumberFormat="1" applyFont="1" applyBorder="1" applyAlignment="1">
      <alignment horizontal="right" wrapText="1"/>
    </xf>
    <xf numFmtId="1" fontId="0" fillId="0" borderId="14" xfId="0" applyNumberFormat="1" applyFont="1" applyBorder="1" applyAlignment="1">
      <alignment horizontal="right" wrapText="1"/>
    </xf>
    <xf numFmtId="1" fontId="13" fillId="0" borderId="17" xfId="0" applyNumberFormat="1" applyFont="1" applyBorder="1" applyAlignment="1">
      <alignment horizontal="right" vertical="center"/>
    </xf>
    <xf numFmtId="1" fontId="27" fillId="0" borderId="14" xfId="0" applyNumberFormat="1" applyFont="1" applyBorder="1" applyAlignment="1">
      <alignment horizontal="right" wrapText="1"/>
    </xf>
    <xf numFmtId="1" fontId="23" fillId="0" borderId="16" xfId="0" applyNumberFormat="1" applyFont="1" applyBorder="1" applyAlignment="1">
      <alignment horizontal="right" vertical="center"/>
    </xf>
    <xf numFmtId="0" fontId="2" fillId="3" borderId="19" xfId="1" applyFont="1" applyFill="1" applyBorder="1" applyAlignment="1">
      <alignment horizontal="left" vertical="center"/>
    </xf>
    <xf numFmtId="0" fontId="13" fillId="0" borderId="7" xfId="0" applyFont="1" applyBorder="1" applyAlignment="1">
      <alignment horizontal="left" vertical="center"/>
    </xf>
    <xf numFmtId="0" fontId="23" fillId="0" borderId="9" xfId="0" applyFont="1" applyBorder="1" applyAlignment="1">
      <alignment horizontal="left" vertical="center"/>
    </xf>
    <xf numFmtId="0" fontId="0" fillId="0" borderId="66" xfId="0" applyFont="1" applyBorder="1" applyAlignment="1">
      <alignment horizontal="right" wrapText="1"/>
    </xf>
    <xf numFmtId="0" fontId="13" fillId="0" borderId="65" xfId="0" applyFont="1" applyBorder="1" applyAlignment="1">
      <alignment horizontal="right" vertical="center"/>
    </xf>
    <xf numFmtId="2" fontId="0" fillId="0" borderId="35" xfId="0" applyNumberFormat="1" applyFont="1" applyBorder="1" applyAlignment="1">
      <alignment horizontal="right" wrapText="1"/>
    </xf>
    <xf numFmtId="2" fontId="13" fillId="0" borderId="8" xfId="0" applyNumberFormat="1" applyFont="1" applyBorder="1" applyAlignment="1">
      <alignment horizontal="right" vertical="center"/>
    </xf>
    <xf numFmtId="2" fontId="0" fillId="0" borderId="38" xfId="0" applyNumberFormat="1" applyFont="1" applyBorder="1" applyAlignment="1">
      <alignment horizontal="right" wrapText="1"/>
    </xf>
    <xf numFmtId="2" fontId="0" fillId="0" borderId="3" xfId="0" applyNumberFormat="1" applyFont="1" applyBorder="1" applyAlignment="1">
      <alignment horizontal="right" wrapText="1"/>
    </xf>
    <xf numFmtId="2" fontId="13" fillId="0" borderId="42" xfId="0" applyNumberFormat="1" applyFont="1" applyBorder="1" applyAlignment="1">
      <alignment horizontal="right" vertical="center"/>
    </xf>
    <xf numFmtId="0" fontId="13" fillId="2" borderId="70" xfId="0" applyFont="1" applyFill="1" applyBorder="1" applyAlignment="1">
      <alignment horizontal="right" vertical="center"/>
    </xf>
    <xf numFmtId="0" fontId="13" fillId="0" borderId="70" xfId="0" applyFont="1" applyBorder="1" applyAlignment="1">
      <alignment horizontal="right" vertical="center"/>
    </xf>
    <xf numFmtId="0" fontId="23" fillId="0" borderId="69" xfId="0" applyFont="1" applyBorder="1" applyAlignment="1">
      <alignment horizontal="right" vertical="center"/>
    </xf>
    <xf numFmtId="2" fontId="0" fillId="0" borderId="19" xfId="0" applyNumberFormat="1" applyFont="1" applyBorder="1" applyAlignment="1">
      <alignment horizontal="right" wrapText="1"/>
    </xf>
    <xf numFmtId="2" fontId="0" fillId="0" borderId="43" xfId="0" applyNumberFormat="1" applyFont="1" applyBorder="1" applyAlignment="1">
      <alignment horizontal="right" wrapText="1"/>
    </xf>
    <xf numFmtId="1" fontId="13" fillId="0" borderId="16" xfId="0" applyNumberFormat="1" applyFont="1" applyFill="1" applyBorder="1" applyAlignment="1">
      <alignment horizontal="right" vertical="center"/>
    </xf>
    <xf numFmtId="1" fontId="0" fillId="0" borderId="34" xfId="0" applyNumberFormat="1" applyFont="1" applyBorder="1" applyAlignment="1">
      <alignment horizontal="right" wrapText="1"/>
    </xf>
    <xf numFmtId="1" fontId="13" fillId="2" borderId="16" xfId="0" applyNumberFormat="1" applyFont="1" applyFill="1" applyBorder="1" applyAlignment="1">
      <alignment horizontal="right" vertical="center"/>
    </xf>
    <xf numFmtId="1" fontId="13" fillId="0" borderId="70" xfId="0" applyNumberFormat="1" applyFont="1" applyFill="1" applyBorder="1" applyAlignment="1">
      <alignment horizontal="right" vertical="center"/>
    </xf>
    <xf numFmtId="1" fontId="0" fillId="0" borderId="43" xfId="0" applyNumberFormat="1" applyFont="1" applyBorder="1" applyAlignment="1">
      <alignment horizontal="right" wrapText="1"/>
    </xf>
    <xf numFmtId="1" fontId="13" fillId="2" borderId="70" xfId="0" applyNumberFormat="1" applyFont="1" applyFill="1" applyBorder="1" applyAlignment="1">
      <alignment horizontal="right" vertical="center"/>
    </xf>
    <xf numFmtId="1" fontId="0" fillId="0" borderId="53" xfId="0" applyNumberFormat="1" applyFont="1" applyBorder="1" applyAlignment="1">
      <alignment horizontal="right" wrapText="1"/>
    </xf>
    <xf numFmtId="1" fontId="13" fillId="0" borderId="8" xfId="0" applyNumberFormat="1" applyFont="1" applyFill="1" applyBorder="1" applyAlignment="1">
      <alignment horizontal="right" vertical="center"/>
    </xf>
    <xf numFmtId="1" fontId="0" fillId="0" borderId="35" xfId="0" applyNumberFormat="1" applyFont="1" applyBorder="1" applyAlignment="1">
      <alignment horizontal="right" wrapText="1"/>
    </xf>
    <xf numFmtId="1" fontId="13" fillId="2" borderId="8" xfId="0" applyNumberFormat="1" applyFont="1" applyFill="1" applyBorder="1" applyAlignment="1">
      <alignment horizontal="right" vertical="center"/>
    </xf>
    <xf numFmtId="0" fontId="29" fillId="0" borderId="34" xfId="0" applyFont="1" applyBorder="1" applyAlignment="1">
      <alignment horizontal="center" vertical="center" wrapText="1"/>
    </xf>
    <xf numFmtId="0" fontId="29" fillId="0" borderId="43" xfId="0" applyFont="1" applyBorder="1" applyAlignment="1">
      <alignment horizontal="center" vertical="center" wrapText="1"/>
    </xf>
    <xf numFmtId="0" fontId="29" fillId="0" borderId="35" xfId="0" applyFont="1" applyBorder="1" applyAlignment="1">
      <alignment horizontal="center" vertical="center" wrapText="1"/>
    </xf>
    <xf numFmtId="0" fontId="19" fillId="0" borderId="26" xfId="0" applyFont="1" applyBorder="1" applyAlignment="1">
      <alignment horizontal="center"/>
    </xf>
    <xf numFmtId="0" fontId="19" fillId="0" borderId="44" xfId="0" applyFont="1" applyBorder="1" applyAlignment="1">
      <alignment horizontal="center"/>
    </xf>
    <xf numFmtId="0" fontId="19" fillId="0" borderId="45" xfId="0" applyFont="1" applyBorder="1" applyAlignment="1">
      <alignment horizontal="center"/>
    </xf>
    <xf numFmtId="0" fontId="13" fillId="0" borderId="20" xfId="0" applyFont="1" applyBorder="1" applyAlignment="1">
      <alignment horizontal="left" vertical="center"/>
    </xf>
    <xf numFmtId="0" fontId="6" fillId="2" borderId="22" xfId="0" applyFont="1" applyFill="1" applyBorder="1" applyAlignment="1">
      <alignment horizontal="left" vertical="center"/>
    </xf>
    <xf numFmtId="0" fontId="13" fillId="0" borderId="64" xfId="0" applyFont="1" applyFill="1" applyBorder="1" applyAlignment="1">
      <alignment horizontal="right" vertical="center"/>
    </xf>
    <xf numFmtId="0" fontId="13" fillId="2" borderId="63" xfId="0" applyFont="1" applyFill="1" applyBorder="1" applyAlignment="1">
      <alignment horizontal="right" vertical="center"/>
    </xf>
    <xf numFmtId="0" fontId="13" fillId="2" borderId="14" xfId="0" applyFont="1" applyFill="1" applyBorder="1" applyAlignment="1">
      <alignment horizontal="right" vertical="center"/>
    </xf>
    <xf numFmtId="2" fontId="13" fillId="0" borderId="10" xfId="0" applyNumberFormat="1" applyFont="1" applyFill="1" applyBorder="1" applyAlignment="1">
      <alignment horizontal="right" vertical="center"/>
    </xf>
    <xf numFmtId="2" fontId="13" fillId="2" borderId="2" xfId="0" applyNumberFormat="1" applyFont="1" applyFill="1" applyBorder="1" applyAlignment="1">
      <alignment horizontal="right" vertical="center"/>
    </xf>
    <xf numFmtId="2" fontId="13" fillId="0" borderId="41" xfId="0" applyNumberFormat="1" applyFont="1" applyFill="1" applyBorder="1" applyAlignment="1">
      <alignment horizontal="right" vertical="center"/>
    </xf>
    <xf numFmtId="2" fontId="13" fillId="2" borderId="40" xfId="0" applyNumberFormat="1" applyFont="1" applyFill="1" applyBorder="1" applyAlignment="1">
      <alignment horizontal="right" vertical="center"/>
    </xf>
    <xf numFmtId="2" fontId="13" fillId="0" borderId="69" xfId="0" applyNumberFormat="1" applyFont="1" applyFill="1" applyBorder="1" applyAlignment="1">
      <alignment horizontal="right" vertical="center"/>
    </xf>
    <xf numFmtId="2" fontId="13" fillId="2" borderId="68" xfId="0" applyNumberFormat="1" applyFont="1" applyFill="1" applyBorder="1" applyAlignment="1">
      <alignment horizontal="right" vertical="center"/>
    </xf>
    <xf numFmtId="1" fontId="13" fillId="0" borderId="17" xfId="0" applyNumberFormat="1" applyFont="1" applyFill="1" applyBorder="1" applyAlignment="1">
      <alignment horizontal="right" vertical="center"/>
    </xf>
    <xf numFmtId="1" fontId="13" fillId="2" borderId="15" xfId="0" applyNumberFormat="1" applyFont="1" applyFill="1" applyBorder="1" applyAlignment="1">
      <alignment horizontal="right" vertical="center"/>
    </xf>
    <xf numFmtId="1" fontId="27" fillId="0" borderId="16" xfId="0" applyNumberFormat="1" applyFont="1" applyBorder="1" applyAlignment="1">
      <alignment horizontal="right" wrapText="1"/>
    </xf>
    <xf numFmtId="1" fontId="13" fillId="0" borderId="69" xfId="0" applyNumberFormat="1" applyFont="1" applyFill="1" applyBorder="1" applyAlignment="1">
      <alignment horizontal="right" vertical="center"/>
    </xf>
    <xf numFmtId="1" fontId="13" fillId="2" borderId="68" xfId="0" applyNumberFormat="1" applyFont="1" applyFill="1" applyBorder="1" applyAlignment="1">
      <alignment horizontal="right" vertical="center"/>
    </xf>
    <xf numFmtId="1" fontId="27" fillId="0" borderId="70" xfId="0" applyNumberFormat="1" applyFont="1" applyBorder="1" applyAlignment="1">
      <alignment horizontal="right" wrapText="1"/>
    </xf>
    <xf numFmtId="1" fontId="13" fillId="0" borderId="10" xfId="0" applyNumberFormat="1" applyFont="1" applyFill="1" applyBorder="1" applyAlignment="1">
      <alignment horizontal="right" vertical="center"/>
    </xf>
    <xf numFmtId="1" fontId="13" fillId="2" borderId="2" xfId="0" applyNumberFormat="1" applyFont="1" applyFill="1" applyBorder="1" applyAlignment="1">
      <alignment horizontal="right" vertical="center"/>
    </xf>
    <xf numFmtId="1" fontId="27" fillId="0" borderId="8" xfId="0" applyNumberFormat="1" applyFont="1" applyBorder="1" applyAlignment="1">
      <alignment horizontal="right" wrapText="1"/>
    </xf>
    <xf numFmtId="0" fontId="1" fillId="2" borderId="19" xfId="0" applyFont="1" applyFill="1" applyBorder="1" applyAlignment="1">
      <alignment horizontal="left" vertical="center"/>
    </xf>
    <xf numFmtId="0" fontId="1" fillId="0" borderId="10" xfId="0" applyFont="1" applyBorder="1" applyAlignment="1">
      <alignment horizontal="left" vertical="center"/>
    </xf>
    <xf numFmtId="0" fontId="1" fillId="2" borderId="4" xfId="0" applyFont="1" applyFill="1" applyBorder="1" applyAlignment="1">
      <alignment horizontal="left" vertical="center"/>
    </xf>
    <xf numFmtId="0" fontId="1" fillId="0" borderId="19" xfId="0" applyFont="1" applyBorder="1" applyAlignment="1">
      <alignment horizontal="left" vertical="center"/>
    </xf>
    <xf numFmtId="0" fontId="6" fillId="0" borderId="22" xfId="0" applyFont="1" applyBorder="1" applyAlignment="1">
      <alignment horizontal="left" vertical="center"/>
    </xf>
    <xf numFmtId="0" fontId="13" fillId="2" borderId="22" xfId="0" applyFont="1" applyFill="1" applyBorder="1" applyAlignment="1">
      <alignment horizontal="left" vertical="center"/>
    </xf>
    <xf numFmtId="0" fontId="0" fillId="0" borderId="27" xfId="0" applyFont="1" applyBorder="1" applyAlignment="1">
      <alignment wrapText="1"/>
    </xf>
    <xf numFmtId="0" fontId="0" fillId="0" borderId="11" xfId="0" applyFont="1" applyBorder="1" applyAlignment="1">
      <alignment horizontal="right" wrapText="1"/>
    </xf>
    <xf numFmtId="2" fontId="0" fillId="0" borderId="12" xfId="0" applyNumberFormat="1" applyFont="1" applyBorder="1" applyAlignment="1">
      <alignment horizontal="right" wrapText="1"/>
    </xf>
    <xf numFmtId="2" fontId="0" fillId="0" borderId="33" xfId="0" applyNumberFormat="1" applyFont="1" applyBorder="1" applyAlignment="1">
      <alignment horizontal="right" wrapText="1"/>
    </xf>
    <xf numFmtId="0" fontId="0" fillId="0" borderId="48" xfId="0" applyFont="1" applyBorder="1" applyAlignment="1">
      <alignment horizontal="right" wrapText="1"/>
    </xf>
    <xf numFmtId="2" fontId="0" fillId="0" borderId="48" xfId="0" applyNumberFormat="1" applyFont="1" applyBorder="1" applyAlignment="1">
      <alignment horizontal="right" wrapText="1"/>
    </xf>
    <xf numFmtId="1" fontId="0" fillId="0" borderId="24" xfId="0" applyNumberFormat="1" applyFont="1" applyBorder="1" applyAlignment="1">
      <alignment horizontal="right" wrapText="1"/>
    </xf>
    <xf numFmtId="1" fontId="0" fillId="0" borderId="48" xfId="0" applyNumberFormat="1" applyFont="1" applyBorder="1" applyAlignment="1">
      <alignment horizontal="right" wrapText="1"/>
    </xf>
    <xf numFmtId="1" fontId="0" fillId="0" borderId="12" xfId="0" applyNumberFormat="1" applyFont="1" applyBorder="1" applyAlignment="1">
      <alignment horizontal="right" wrapText="1"/>
    </xf>
    <xf numFmtId="0" fontId="1" fillId="0" borderId="2" xfId="0" applyFont="1" applyBorder="1" applyAlignment="1">
      <alignment horizontal="left" vertical="center"/>
    </xf>
    <xf numFmtId="0" fontId="1" fillId="0" borderId="19" xfId="0" applyFont="1" applyFill="1" applyBorder="1" applyAlignment="1">
      <alignment horizontal="left" vertical="center"/>
    </xf>
    <xf numFmtId="0" fontId="23" fillId="0" borderId="21" xfId="0" applyFont="1" applyBorder="1" applyAlignment="1">
      <alignment horizontal="left" vertical="center"/>
    </xf>
    <xf numFmtId="0" fontId="13" fillId="0" borderId="1" xfId="0" applyFont="1" applyBorder="1" applyAlignment="1">
      <alignment horizontal="left" vertical="center"/>
    </xf>
    <xf numFmtId="0" fontId="23" fillId="0" borderId="25" xfId="0" applyFont="1" applyBorder="1" applyAlignment="1">
      <alignment horizontal="right" vertical="center"/>
    </xf>
    <xf numFmtId="2" fontId="23" fillId="0" borderId="6" xfId="0" applyNumberFormat="1" applyFont="1" applyBorder="1" applyAlignment="1">
      <alignment horizontal="right" vertical="center"/>
    </xf>
    <xf numFmtId="2" fontId="23" fillId="0" borderId="32" xfId="0" applyNumberFormat="1" applyFont="1" applyBorder="1" applyAlignment="1">
      <alignment horizontal="right" vertical="center"/>
    </xf>
    <xf numFmtId="0" fontId="13" fillId="0" borderId="68" xfId="0" applyFont="1" applyBorder="1" applyAlignment="1">
      <alignment horizontal="right" vertical="center"/>
    </xf>
    <xf numFmtId="2" fontId="23" fillId="0" borderId="31" xfId="0" applyNumberFormat="1" applyFont="1" applyBorder="1" applyAlignment="1">
      <alignment horizontal="right" vertical="center"/>
    </xf>
    <xf numFmtId="0" fontId="13" fillId="0" borderId="8" xfId="0" applyFont="1" applyBorder="1"/>
    <xf numFmtId="0" fontId="8" fillId="0" borderId="7" xfId="0" applyFont="1" applyBorder="1" applyAlignment="1">
      <alignment horizontal="left" vertical="center"/>
    </xf>
    <xf numFmtId="0" fontId="13" fillId="0" borderId="7" xfId="0" applyFont="1" applyFill="1" applyBorder="1" applyAlignment="1">
      <alignment horizontal="left" vertical="center"/>
    </xf>
    <xf numFmtId="0" fontId="8" fillId="0" borderId="65" xfId="0" applyFont="1" applyBorder="1" applyAlignment="1">
      <alignment horizontal="right" vertical="center"/>
    </xf>
    <xf numFmtId="0" fontId="13" fillId="0" borderId="65" xfId="0" applyFont="1" applyFill="1" applyBorder="1" applyAlignment="1">
      <alignment horizontal="right" vertical="center"/>
    </xf>
    <xf numFmtId="2" fontId="8" fillId="0" borderId="8" xfId="0" applyNumberFormat="1" applyFont="1" applyBorder="1" applyAlignment="1">
      <alignment horizontal="right" vertical="center"/>
    </xf>
    <xf numFmtId="2" fontId="13" fillId="0" borderId="8" xfId="0" applyNumberFormat="1" applyFont="1" applyFill="1" applyBorder="1" applyAlignment="1">
      <alignment horizontal="right" vertical="center"/>
    </xf>
    <xf numFmtId="2" fontId="8" fillId="0" borderId="42" xfId="0" applyNumberFormat="1" applyFont="1" applyBorder="1" applyAlignment="1">
      <alignment horizontal="right" vertical="center"/>
    </xf>
    <xf numFmtId="2" fontId="13" fillId="0" borderId="42" xfId="0" applyNumberFormat="1" applyFont="1" applyFill="1" applyBorder="1" applyAlignment="1">
      <alignment horizontal="right" vertical="center"/>
    </xf>
    <xf numFmtId="0" fontId="8" fillId="0" borderId="70" xfId="0" applyFont="1" applyBorder="1" applyAlignment="1">
      <alignment horizontal="right" vertical="center"/>
    </xf>
    <xf numFmtId="0" fontId="13" fillId="0" borderId="70" xfId="0" applyFont="1" applyFill="1" applyBorder="1" applyAlignment="1">
      <alignment horizontal="right" vertical="center"/>
    </xf>
    <xf numFmtId="2" fontId="8" fillId="0" borderId="70" xfId="0" applyNumberFormat="1" applyFont="1" applyBorder="1" applyAlignment="1">
      <alignment horizontal="right" vertical="center"/>
    </xf>
    <xf numFmtId="2" fontId="13" fillId="0" borderId="70" xfId="0" applyNumberFormat="1" applyFont="1" applyFill="1" applyBorder="1" applyAlignment="1">
      <alignment horizontal="right" vertical="center"/>
    </xf>
    <xf numFmtId="1" fontId="8" fillId="0" borderId="16" xfId="0" applyNumberFormat="1" applyFont="1" applyBorder="1" applyAlignment="1">
      <alignment horizontal="right" vertical="center"/>
    </xf>
    <xf numFmtId="1" fontId="8" fillId="0" borderId="70" xfId="0" applyNumberFormat="1" applyFont="1" applyBorder="1" applyAlignment="1">
      <alignment horizontal="right" vertical="center"/>
    </xf>
    <xf numFmtId="1" fontId="8" fillId="0" borderId="8" xfId="0" applyNumberFormat="1" applyFont="1" applyBorder="1" applyAlignment="1">
      <alignment horizontal="right" vertical="center"/>
    </xf>
    <xf numFmtId="1" fontId="13" fillId="2" borderId="42" xfId="0" applyNumberFormat="1" applyFont="1" applyFill="1" applyBorder="1" applyAlignment="1">
      <alignment horizontal="right"/>
    </xf>
    <xf numFmtId="0" fontId="1" fillId="2" borderId="2" xfId="0" applyFont="1" applyFill="1" applyBorder="1" applyAlignment="1">
      <alignment horizontal="left" vertical="center"/>
    </xf>
    <xf numFmtId="0" fontId="0" fillId="0" borderId="55" xfId="0" applyBorder="1"/>
    <xf numFmtId="0" fontId="0" fillId="0" borderId="55" xfId="0" applyBorder="1" applyAlignment="1">
      <alignment horizontal="right"/>
    </xf>
    <xf numFmtId="2" fontId="0" fillId="0" borderId="37" xfId="0" applyNumberFormat="1" applyBorder="1" applyAlignment="1">
      <alignment horizontal="right"/>
    </xf>
    <xf numFmtId="0" fontId="0" fillId="0" borderId="30" xfId="0" applyBorder="1"/>
    <xf numFmtId="0" fontId="0" fillId="0" borderId="76" xfId="0" applyBorder="1"/>
    <xf numFmtId="0" fontId="1" fillId="2" borderId="21" xfId="0" applyFont="1" applyFill="1" applyBorder="1" applyAlignment="1">
      <alignment horizontal="left" vertical="center"/>
    </xf>
    <xf numFmtId="0" fontId="27" fillId="0" borderId="22" xfId="0" applyFont="1" applyBorder="1" applyAlignment="1">
      <alignment wrapText="1"/>
    </xf>
    <xf numFmtId="0" fontId="6" fillId="2" borderId="23" xfId="0" applyFont="1" applyFill="1" applyBorder="1" applyAlignment="1">
      <alignment horizontal="left" vertical="center"/>
    </xf>
    <xf numFmtId="0" fontId="1" fillId="0" borderId="20" xfId="0" applyFont="1" applyBorder="1" applyAlignment="1">
      <alignment horizontal="left" vertical="center" wrapText="1"/>
    </xf>
    <xf numFmtId="0" fontId="2" fillId="0" borderId="27" xfId="0" applyFont="1" applyBorder="1" applyAlignment="1">
      <alignment horizontal="left" vertical="center"/>
    </xf>
    <xf numFmtId="0" fontId="27" fillId="0" borderId="63" xfId="0" applyFont="1" applyBorder="1" applyAlignment="1">
      <alignment horizontal="right" wrapText="1"/>
    </xf>
    <xf numFmtId="0" fontId="13" fillId="3" borderId="64" xfId="1" applyFont="1" applyFill="1" applyBorder="1" applyAlignment="1">
      <alignment horizontal="right" vertical="center"/>
    </xf>
    <xf numFmtId="0" fontId="13" fillId="0" borderId="64" xfId="1" applyFont="1" applyBorder="1" applyAlignment="1">
      <alignment horizontal="right" vertical="center"/>
    </xf>
    <xf numFmtId="0" fontId="8" fillId="0" borderId="64" xfId="0" applyFont="1" applyBorder="1" applyAlignment="1">
      <alignment horizontal="right" vertical="center"/>
    </xf>
    <xf numFmtId="0" fontId="13" fillId="0" borderId="65" xfId="0" applyFont="1" applyBorder="1" applyAlignment="1">
      <alignment horizontal="right" vertical="center" wrapText="1"/>
    </xf>
    <xf numFmtId="2" fontId="27" fillId="0" borderId="2" xfId="0" applyNumberFormat="1" applyFont="1" applyBorder="1" applyAlignment="1">
      <alignment horizontal="right" wrapText="1"/>
    </xf>
    <xf numFmtId="2" fontId="13" fillId="3" borderId="10" xfId="1" applyNumberFormat="1" applyFont="1" applyFill="1" applyBorder="1" applyAlignment="1">
      <alignment horizontal="right" vertical="center"/>
    </xf>
    <xf numFmtId="2" fontId="13" fillId="0" borderId="10" xfId="1" applyNumberFormat="1" applyFont="1" applyBorder="1" applyAlignment="1">
      <alignment horizontal="right" vertical="center"/>
    </xf>
    <xf numFmtId="2" fontId="8" fillId="0" borderId="10" xfId="0" applyNumberFormat="1" applyFont="1" applyBorder="1" applyAlignment="1">
      <alignment horizontal="right" vertical="center"/>
    </xf>
    <xf numFmtId="2" fontId="13" fillId="0" borderId="8" xfId="0" applyNumberFormat="1" applyFont="1" applyBorder="1" applyAlignment="1">
      <alignment horizontal="right" vertical="center" wrapText="1"/>
    </xf>
    <xf numFmtId="2" fontId="27" fillId="0" borderId="40" xfId="0" applyNumberFormat="1" applyFont="1" applyBorder="1" applyAlignment="1">
      <alignment horizontal="right" wrapText="1"/>
    </xf>
    <xf numFmtId="2" fontId="13" fillId="3" borderId="41" xfId="1" applyNumberFormat="1" applyFont="1" applyFill="1" applyBorder="1" applyAlignment="1">
      <alignment horizontal="right" vertical="center"/>
    </xf>
    <xf numFmtId="2" fontId="13" fillId="0" borderId="41" xfId="1" applyNumberFormat="1" applyFont="1" applyBorder="1" applyAlignment="1">
      <alignment horizontal="right" vertical="center"/>
    </xf>
    <xf numFmtId="2" fontId="8" fillId="0" borderId="41" xfId="0" applyNumberFormat="1" applyFont="1" applyBorder="1" applyAlignment="1">
      <alignment horizontal="right" vertical="center"/>
    </xf>
    <xf numFmtId="2" fontId="13" fillId="0" borderId="42" xfId="0" applyNumberFormat="1" applyFont="1" applyBorder="1" applyAlignment="1">
      <alignment horizontal="right" vertical="center" wrapText="1"/>
    </xf>
    <xf numFmtId="2" fontId="27" fillId="0" borderId="68" xfId="0" applyNumberFormat="1" applyFont="1" applyBorder="1" applyAlignment="1">
      <alignment horizontal="right" wrapText="1"/>
    </xf>
    <xf numFmtId="2" fontId="13" fillId="3" borderId="69" xfId="1" applyNumberFormat="1" applyFont="1" applyFill="1" applyBorder="1" applyAlignment="1">
      <alignment horizontal="right" vertical="center"/>
    </xf>
    <xf numFmtId="2" fontId="13" fillId="0" borderId="69" xfId="1" applyNumberFormat="1" applyFont="1" applyBorder="1" applyAlignment="1">
      <alignment horizontal="right" vertical="center"/>
    </xf>
    <xf numFmtId="2" fontId="8" fillId="0" borderId="69" xfId="0" applyNumberFormat="1" applyFont="1" applyBorder="1" applyAlignment="1">
      <alignment horizontal="right" vertical="center"/>
    </xf>
    <xf numFmtId="2" fontId="13" fillId="0" borderId="70" xfId="0" applyNumberFormat="1" applyFont="1" applyBorder="1" applyAlignment="1">
      <alignment horizontal="right" vertical="center" wrapText="1"/>
    </xf>
    <xf numFmtId="1" fontId="13" fillId="3" borderId="17" xfId="1" applyNumberFormat="1" applyFont="1" applyFill="1" applyBorder="1" applyAlignment="1">
      <alignment horizontal="right" vertical="center"/>
    </xf>
    <xf numFmtId="1" fontId="13" fillId="0" borderId="17" xfId="1" applyNumberFormat="1" applyFont="1" applyBorder="1" applyAlignment="1">
      <alignment horizontal="right" vertical="center"/>
    </xf>
    <xf numFmtId="1" fontId="8" fillId="0" borderId="17" xfId="0" applyNumberFormat="1" applyFont="1" applyBorder="1" applyAlignment="1">
      <alignment horizontal="right" vertical="center"/>
    </xf>
    <xf numFmtId="1" fontId="13" fillId="0" borderId="16" xfId="0" applyNumberFormat="1" applyFont="1" applyBorder="1" applyAlignment="1">
      <alignment horizontal="right" vertical="center" wrapText="1"/>
    </xf>
    <xf numFmtId="1" fontId="23" fillId="0" borderId="13" xfId="0" applyNumberFormat="1" applyFont="1" applyBorder="1" applyAlignment="1">
      <alignment horizontal="right" vertical="center"/>
    </xf>
    <xf numFmtId="1" fontId="13" fillId="3" borderId="69" xfId="1" applyNumberFormat="1" applyFont="1" applyFill="1" applyBorder="1" applyAlignment="1">
      <alignment horizontal="right" vertical="center"/>
    </xf>
    <xf numFmtId="1" fontId="13" fillId="0" borderId="69" xfId="1" applyNumberFormat="1" applyFont="1" applyBorder="1" applyAlignment="1">
      <alignment horizontal="right" vertical="center"/>
    </xf>
    <xf numFmtId="1" fontId="8" fillId="0" borderId="69" xfId="0" applyNumberFormat="1" applyFont="1" applyBorder="1" applyAlignment="1">
      <alignment horizontal="right" vertical="center"/>
    </xf>
    <xf numFmtId="1" fontId="13" fillId="0" borderId="70" xfId="0" applyNumberFormat="1" applyFont="1" applyBorder="1" applyAlignment="1">
      <alignment horizontal="right" vertical="center" wrapText="1"/>
    </xf>
    <xf numFmtId="1" fontId="23" fillId="0" borderId="31" xfId="0" applyNumberFormat="1" applyFont="1" applyBorder="1" applyAlignment="1">
      <alignment horizontal="right" vertical="center"/>
    </xf>
    <xf numFmtId="1" fontId="13" fillId="3" borderId="10" xfId="1" applyNumberFormat="1" applyFont="1" applyFill="1" applyBorder="1" applyAlignment="1">
      <alignment horizontal="right" vertical="center"/>
    </xf>
    <xf numFmtId="1" fontId="13" fillId="0" borderId="10" xfId="1" applyNumberFormat="1" applyFont="1" applyBorder="1" applyAlignment="1">
      <alignment horizontal="right" vertical="center"/>
    </xf>
    <xf numFmtId="1" fontId="8" fillId="0" borderId="10" xfId="0" applyNumberFormat="1" applyFont="1" applyBorder="1" applyAlignment="1">
      <alignment horizontal="right" vertical="center"/>
    </xf>
    <xf numFmtId="1" fontId="13" fillId="0" borderId="8" xfId="0" applyNumberFormat="1" applyFont="1" applyBorder="1" applyAlignment="1">
      <alignment horizontal="right" vertical="center" wrapText="1"/>
    </xf>
    <xf numFmtId="1" fontId="23" fillId="0" borderId="6" xfId="0" applyNumberFormat="1" applyFont="1" applyBorder="1" applyAlignment="1">
      <alignment horizontal="right" vertical="center"/>
    </xf>
    <xf numFmtId="0" fontId="32" fillId="0" borderId="44" xfId="0" applyFont="1" applyFill="1" applyBorder="1" applyAlignment="1">
      <alignment horizontal="center" vertical="center" wrapText="1"/>
    </xf>
    <xf numFmtId="0" fontId="19" fillId="0" borderId="44" xfId="0" applyFont="1" applyFill="1" applyBorder="1" applyAlignment="1">
      <alignment horizontal="center" vertical="center" wrapText="1"/>
    </xf>
    <xf numFmtId="0" fontId="28" fillId="0" borderId="44" xfId="0" applyFont="1" applyBorder="1" applyAlignment="1">
      <alignment horizontal="left" vertical="center"/>
    </xf>
    <xf numFmtId="0" fontId="36" fillId="0" borderId="44" xfId="0" applyFont="1" applyBorder="1" applyAlignment="1">
      <alignment horizontal="left" vertical="center"/>
    </xf>
    <xf numFmtId="0" fontId="8" fillId="0" borderId="67" xfId="0" applyFont="1" applyBorder="1" applyAlignment="1">
      <alignment vertical="center"/>
    </xf>
    <xf numFmtId="0" fontId="13" fillId="0" borderId="67" xfId="0" applyFont="1" applyBorder="1" applyAlignment="1">
      <alignment vertical="center"/>
    </xf>
    <xf numFmtId="0" fontId="13" fillId="2" borderId="67" xfId="0" applyFont="1" applyFill="1" applyBorder="1" applyAlignment="1">
      <alignment vertical="center"/>
    </xf>
    <xf numFmtId="0" fontId="13" fillId="3" borderId="67" xfId="1" applyFont="1" applyFill="1" applyBorder="1" applyAlignment="1">
      <alignment vertical="center"/>
    </xf>
    <xf numFmtId="0" fontId="13" fillId="0" borderId="67" xfId="1" applyFont="1" applyBorder="1" applyAlignment="1">
      <alignment vertical="center"/>
    </xf>
    <xf numFmtId="0" fontId="13" fillId="0" borderId="67" xfId="0" applyFont="1" applyFill="1" applyBorder="1" applyAlignment="1">
      <alignment vertical="center"/>
    </xf>
    <xf numFmtId="0" fontId="13" fillId="0" borderId="67" xfId="0" applyFont="1" applyBorder="1" applyAlignment="1">
      <alignment horizontal="right" wrapText="1"/>
    </xf>
    <xf numFmtId="0" fontId="13" fillId="0" borderId="68" xfId="0" applyFont="1" applyBorder="1" applyAlignment="1">
      <alignment horizontal="right" wrapText="1"/>
    </xf>
    <xf numFmtId="1" fontId="13" fillId="2" borderId="3" xfId="0" applyNumberFormat="1" applyFont="1" applyFill="1" applyBorder="1" applyAlignment="1">
      <alignment horizontal="right" vertical="center"/>
    </xf>
    <xf numFmtId="0" fontId="20" fillId="0" borderId="0" xfId="0" applyFont="1" applyFill="1" applyBorder="1" applyAlignment="1">
      <alignment horizontal="left" vertical="center"/>
    </xf>
    <xf numFmtId="0" fontId="19" fillId="0" borderId="0" xfId="0" applyFont="1" applyFill="1" applyBorder="1" applyAlignment="1">
      <alignment horizontal="left" vertical="center"/>
    </xf>
    <xf numFmtId="0" fontId="19" fillId="0" borderId="0" xfId="0" applyFont="1"/>
    <xf numFmtId="1" fontId="18" fillId="2" borderId="72" xfId="0" applyNumberFormat="1" applyFont="1" applyFill="1" applyBorder="1" applyAlignment="1">
      <alignment vertical="center"/>
    </xf>
  </cellXfs>
  <cellStyles count="12">
    <cellStyle name="Excel Built-in Normal" xfId="1"/>
    <cellStyle name="Excel Built-in Normal 1" xfId="5"/>
    <cellStyle name="Excel Built-in Normal 2" xfId="2"/>
    <cellStyle name="TableStyleLight1" xfId="6"/>
    <cellStyle name="Денежный 2" xfId="11"/>
    <cellStyle name="Обычный" xfId="0" builtinId="0"/>
    <cellStyle name="Обычный 2" xfId="7"/>
    <cellStyle name="Обычный 2 2" xfId="8"/>
    <cellStyle name="Обычный 3" xfId="4"/>
    <cellStyle name="Обычный 4" xfId="3"/>
    <cellStyle name="Обычный 4 2" xfId="9"/>
    <cellStyle name="Обычный 5" xfId="10"/>
  </cellStyles>
  <dxfs count="130">
    <dxf>
      <fill>
        <patternFill>
          <bgColor rgb="FFCCFF99"/>
        </patternFill>
      </fill>
    </dxf>
    <dxf>
      <fill>
        <patternFill>
          <bgColor theme="4" tint="0.79998168889431442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4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4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4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4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4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4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4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4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4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4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4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4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4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4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4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4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4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4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4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CCFF99"/>
        </patternFill>
      </fill>
    </dxf>
    <dxf>
      <fill>
        <patternFill>
          <bgColor theme="4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4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</dxfs>
  <tableStyles count="0" defaultTableStyle="TableStyleMedium2" defaultPivotStyle="PivotStyleLight16"/>
  <colors>
    <mruColors>
      <color rgb="FFFF0066"/>
      <color rgb="FFCCFF99"/>
      <color rgb="FFD28764"/>
      <color rgb="FF993300"/>
      <color rgb="FFFFFF66"/>
      <color rgb="FFFFCCCC"/>
      <color rgb="FFA0A0A0"/>
      <color rgb="FFFEA4EB"/>
      <color rgb="FFCC3399"/>
      <color rgb="FF6600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_rels/chart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ru-RU" b="1"/>
              <a:t>Английский язык  </a:t>
            </a:r>
            <a:r>
              <a:rPr lang="ru-RU" b="1" baseline="0"/>
              <a:t>11 ЕГЭ 2021-2024</a:t>
            </a:r>
            <a:endParaRPr lang="ru-RU" b="1"/>
          </a:p>
        </c:rich>
      </c:tx>
      <c:layout>
        <c:manualLayout>
          <c:xMode val="edge"/>
          <c:yMode val="edge"/>
          <c:x val="2.1922855075589297E-2"/>
          <c:y val="1.4861563357211928E-2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1.8081079514250545E-2"/>
          <c:y val="6.9119441606811383E-2"/>
          <c:w val="0.98153219034376149"/>
          <c:h val="0.58500113752407024"/>
        </c:manualLayout>
      </c:layout>
      <c:lineChart>
        <c:grouping val="standard"/>
        <c:varyColors val="0"/>
        <c:ser>
          <c:idx val="4"/>
          <c:order val="0"/>
          <c:tx>
            <c:v>2024 ср. балл по городу</c:v>
          </c:tx>
          <c:spPr>
            <a:ln w="25400">
              <a:solidFill>
                <a:srgbClr val="0070C0"/>
              </a:solidFill>
            </a:ln>
          </c:spPr>
          <c:marker>
            <c:symbol val="none"/>
          </c:marker>
          <c:cat>
            <c:strRef>
              <c:f>'Англ.яз-11 диаграмма по районам'!$B$5:$B$119</c:f>
              <c:strCache>
                <c:ptCount val="115"/>
                <c:pt idx="0">
                  <c:v>ЖЕЛЕЗНОДОРОЖНЫЙ РАЙОН</c:v>
                </c:pt>
                <c:pt idx="1">
                  <c:v>МАОУ Гимназия № 8</c:v>
                </c:pt>
                <c:pt idx="2">
                  <c:v>МАОУ Гимназия № 9</c:v>
                </c:pt>
                <c:pt idx="3">
                  <c:v>МАОУ Лицей № 7 </c:v>
                </c:pt>
                <c:pt idx="4">
                  <c:v>МАОУ Лицей № 28</c:v>
                </c:pt>
                <c:pt idx="5">
                  <c:v>МАОУ СШ № 12</c:v>
                </c:pt>
                <c:pt idx="6">
                  <c:v>МАОУ СШ № 19</c:v>
                </c:pt>
                <c:pt idx="7">
                  <c:v>МАОУ СШ № 32</c:v>
                </c:pt>
                <c:pt idx="8">
                  <c:v>МБОУ СШ № 86</c:v>
                </c:pt>
                <c:pt idx="9">
                  <c:v>КИРОВСКИЙ РАЙОН</c:v>
                </c:pt>
                <c:pt idx="10">
                  <c:v>МАОУ Гимназия № 4</c:v>
                </c:pt>
                <c:pt idx="11">
                  <c:v>МАОУ Гимназия № 6</c:v>
                </c:pt>
                <c:pt idx="12">
                  <c:v>МАОУ Гимназия № 10</c:v>
                </c:pt>
                <c:pt idx="13">
                  <c:v>МАОУ Лицей № 6 "Перспектива"</c:v>
                </c:pt>
                <c:pt idx="14">
                  <c:v>МАОУ Лицей № 11</c:v>
                </c:pt>
                <c:pt idx="15">
                  <c:v>МАОУ СШ № 8 "Созидание"</c:v>
                </c:pt>
                <c:pt idx="16">
                  <c:v>МАОУ СШ № 46</c:v>
                </c:pt>
                <c:pt idx="17">
                  <c:v>МАОУ СШ № 55</c:v>
                </c:pt>
                <c:pt idx="18">
                  <c:v>МБОУ СШ № 63</c:v>
                </c:pt>
                <c:pt idx="19">
                  <c:v>МАОУ СШ № 81</c:v>
                </c:pt>
                <c:pt idx="20">
                  <c:v>МАОУ СШ № 90</c:v>
                </c:pt>
                <c:pt idx="21">
                  <c:v>МАОУ СШ № 135</c:v>
                </c:pt>
                <c:pt idx="22">
                  <c:v>ЛЕНИНСКИЙ РАЙОН</c:v>
                </c:pt>
                <c:pt idx="23">
                  <c:v>МБОУ Гимназия № 7</c:v>
                </c:pt>
                <c:pt idx="24">
                  <c:v>МАОУ Гимназия № 11 </c:v>
                </c:pt>
                <c:pt idx="25">
                  <c:v>МАОУ Гимназия № 15</c:v>
                </c:pt>
                <c:pt idx="26">
                  <c:v>МАОУ Лицей № 3</c:v>
                </c:pt>
                <c:pt idx="27">
                  <c:v>МАОУ Лицей № 12</c:v>
                </c:pt>
                <c:pt idx="28">
                  <c:v>МБОУ СШ № 13</c:v>
                </c:pt>
                <c:pt idx="29">
                  <c:v>МАОУ СШ № 16</c:v>
                </c:pt>
                <c:pt idx="30">
                  <c:v>МБОУ СШ № 31</c:v>
                </c:pt>
                <c:pt idx="31">
                  <c:v>МБОУ СШ № 44</c:v>
                </c:pt>
                <c:pt idx="32">
                  <c:v>МАОУ СШ № 53</c:v>
                </c:pt>
                <c:pt idx="33">
                  <c:v>МБОУ СШ № 64</c:v>
                </c:pt>
                <c:pt idx="34">
                  <c:v>МАОУ СШ № 65</c:v>
                </c:pt>
                <c:pt idx="35">
                  <c:v>МБОУ СШ № 79</c:v>
                </c:pt>
                <c:pt idx="36">
                  <c:v>МАОУ СШ № 89</c:v>
                </c:pt>
                <c:pt idx="37">
                  <c:v>МБОУ СШ № 94</c:v>
                </c:pt>
                <c:pt idx="38">
                  <c:v>МАОУ СШ № 148</c:v>
                </c:pt>
                <c:pt idx="39">
                  <c:v>ОКТЯБРЬСКИЙ РАЙОН</c:v>
                </c:pt>
                <c:pt idx="40">
                  <c:v>МАОУ "КУГ № 1 - Универс"</c:v>
                </c:pt>
                <c:pt idx="41">
                  <c:v>МБОУ Гимназия № 3</c:v>
                </c:pt>
                <c:pt idx="42">
                  <c:v>МАОУ Гимназия № 13 "Академ"</c:v>
                </c:pt>
                <c:pt idx="43">
                  <c:v>МАОУ Лицей № 1</c:v>
                </c:pt>
                <c:pt idx="44">
                  <c:v>МБОУ Лицей № 8</c:v>
                </c:pt>
                <c:pt idx="45">
                  <c:v>МБОУ Лицей № 10</c:v>
                </c:pt>
                <c:pt idx="46">
                  <c:v>МАОУ Школа-интернат № 1</c:v>
                </c:pt>
                <c:pt idx="47">
                  <c:v>МАОУ СШ № 3</c:v>
                </c:pt>
                <c:pt idx="48">
                  <c:v>МБОУ СШ № 21</c:v>
                </c:pt>
                <c:pt idx="49">
                  <c:v>МБОУ СШ № 30</c:v>
                </c:pt>
                <c:pt idx="50">
                  <c:v>МБОУ СШ № 36</c:v>
                </c:pt>
                <c:pt idx="51">
                  <c:v>МБОУ СШ № 39</c:v>
                </c:pt>
                <c:pt idx="52">
                  <c:v>МАОУ СШ № 72 </c:v>
                </c:pt>
                <c:pt idx="53">
                  <c:v>МАОУ СШ № 82 </c:v>
                </c:pt>
                <c:pt idx="54">
                  <c:v>МБОУ СШ № 84</c:v>
                </c:pt>
                <c:pt idx="55">
                  <c:v>МБОУ СШ № 95</c:v>
                </c:pt>
                <c:pt idx="56">
                  <c:v>МБОУ СШ № 99</c:v>
                </c:pt>
                <c:pt idx="57">
                  <c:v>МБОУ СШ № 133</c:v>
                </c:pt>
                <c:pt idx="58">
                  <c:v>МБОУ СШ № 159</c:v>
                </c:pt>
                <c:pt idx="59">
                  <c:v>СВЕРДЛОВСКИЙ РАЙОН</c:v>
                </c:pt>
                <c:pt idx="60">
                  <c:v>МАОУ Гимназия № 14</c:v>
                </c:pt>
                <c:pt idx="61">
                  <c:v>МАОУ Лицей № 9 "Лидер"</c:v>
                </c:pt>
                <c:pt idx="62">
                  <c:v>МАОУ СШ № 6</c:v>
                </c:pt>
                <c:pt idx="63">
                  <c:v>МАОУ СШ № 17</c:v>
                </c:pt>
                <c:pt idx="64">
                  <c:v>МАОУ СШ № 23</c:v>
                </c:pt>
                <c:pt idx="65">
                  <c:v>МАОУ СШ № 34</c:v>
                </c:pt>
                <c:pt idx="66">
                  <c:v>МАОУ СШ № 42</c:v>
                </c:pt>
                <c:pt idx="67">
                  <c:v>МАОУ СШ № 45</c:v>
                </c:pt>
                <c:pt idx="68">
                  <c:v>МБОУ СШ № 62</c:v>
                </c:pt>
                <c:pt idx="69">
                  <c:v>МАОУ СШ № 76</c:v>
                </c:pt>
                <c:pt idx="70">
                  <c:v>МАОУ СШ № 78</c:v>
                </c:pt>
                <c:pt idx="71">
                  <c:v>МАОУ СШ № 93</c:v>
                </c:pt>
                <c:pt idx="72">
                  <c:v>МАОУ СШ № 137</c:v>
                </c:pt>
                <c:pt idx="73">
                  <c:v>МАОУ СШ № 158 "Грани"</c:v>
                </c:pt>
                <c:pt idx="74">
                  <c:v>СОВЕТСКИЙ РАЙОН</c:v>
                </c:pt>
                <c:pt idx="75">
                  <c:v>МАОУ СШ № 1</c:v>
                </c:pt>
                <c:pt idx="76">
                  <c:v>МБОУ СШ № 2</c:v>
                </c:pt>
                <c:pt idx="77">
                  <c:v>МАОУ СШ № 5</c:v>
                </c:pt>
                <c:pt idx="78">
                  <c:v>МАОУ СШ № 7</c:v>
                </c:pt>
                <c:pt idx="79">
                  <c:v>МАОУ СШ № 18</c:v>
                </c:pt>
                <c:pt idx="80">
                  <c:v>МАОУ СШ № 24</c:v>
                </c:pt>
                <c:pt idx="81">
                  <c:v>МБОУ СШ № 56</c:v>
                </c:pt>
                <c:pt idx="82">
                  <c:v>МАОУ СШ № 66</c:v>
                </c:pt>
                <c:pt idx="83">
                  <c:v>МАОУ СШ № 69</c:v>
                </c:pt>
                <c:pt idx="84">
                  <c:v>МАОУ СШ № 85</c:v>
                </c:pt>
                <c:pt idx="85">
                  <c:v>МАОУ СШ № 91</c:v>
                </c:pt>
                <c:pt idx="86">
                  <c:v>МАОУ СШ № 98</c:v>
                </c:pt>
                <c:pt idx="87">
                  <c:v>МАОУ СШ № 108</c:v>
                </c:pt>
                <c:pt idx="88">
                  <c:v>МАОУ СШ № 115</c:v>
                </c:pt>
                <c:pt idx="89">
                  <c:v>МАОУ СШ № 121</c:v>
                </c:pt>
                <c:pt idx="90">
                  <c:v>МАОУ СШ № 129</c:v>
                </c:pt>
                <c:pt idx="91">
                  <c:v>МАОУ СШ № 134</c:v>
                </c:pt>
                <c:pt idx="92">
                  <c:v>МАОУ СШ № 139</c:v>
                </c:pt>
                <c:pt idx="93">
                  <c:v>МАОУ СШ № 141</c:v>
                </c:pt>
                <c:pt idx="94">
                  <c:v>МАОУ СШ № 143</c:v>
                </c:pt>
                <c:pt idx="95">
                  <c:v>МАОУ СШ № 144</c:v>
                </c:pt>
                <c:pt idx="96">
                  <c:v>МАОУ СШ № 145</c:v>
                </c:pt>
                <c:pt idx="97">
                  <c:v>МАОУ СШ № 147</c:v>
                </c:pt>
                <c:pt idx="98">
                  <c:v>МАОУ СШ № 149</c:v>
                </c:pt>
                <c:pt idx="99">
                  <c:v>МАОУ СШ № 150</c:v>
                </c:pt>
                <c:pt idx="100">
                  <c:v>МАОУ СШ № 151</c:v>
                </c:pt>
                <c:pt idx="101">
                  <c:v>МАОУ СШ № 152</c:v>
                </c:pt>
                <c:pt idx="102">
                  <c:v>МАОУ СШ № 154</c:v>
                </c:pt>
                <c:pt idx="103">
                  <c:v>МАОУ СШ № 156</c:v>
                </c:pt>
                <c:pt idx="104">
                  <c:v>МАОУ СШ № 157</c:v>
                </c:pt>
                <c:pt idx="105">
                  <c:v>ЦЕНТРАЛЬНЫЙ РАЙОН</c:v>
                </c:pt>
                <c:pt idx="106">
                  <c:v>МАОУ Гимназия № 2</c:v>
                </c:pt>
                <c:pt idx="107">
                  <c:v>МБОУ Гимназия  № 16</c:v>
                </c:pt>
                <c:pt idx="108">
                  <c:v>МБОУ Лицей № 2</c:v>
                </c:pt>
                <c:pt idx="109">
                  <c:v>МБОУ СШ № 4</c:v>
                </c:pt>
                <c:pt idx="110">
                  <c:v>МБОУ СШ № 10 </c:v>
                </c:pt>
                <c:pt idx="111">
                  <c:v>МБОУ СШ № 27</c:v>
                </c:pt>
                <c:pt idx="112">
                  <c:v>МБОУ СШ № 51</c:v>
                </c:pt>
                <c:pt idx="113">
                  <c:v>МАОУ СШ "Комплекс Покровский"</c:v>
                </c:pt>
                <c:pt idx="114">
                  <c:v>МАОУ СШ № 155</c:v>
                </c:pt>
              </c:strCache>
            </c:strRef>
          </c:cat>
          <c:val>
            <c:numRef>
              <c:f>'Англ.яз-11 диаграмма по районам'!$E$5:$E$119</c:f>
              <c:numCache>
                <c:formatCode>Основной</c:formatCode>
                <c:ptCount val="115"/>
                <c:pt idx="0">
                  <c:v>63.36</c:v>
                </c:pt>
                <c:pt idx="1">
                  <c:v>63.36</c:v>
                </c:pt>
                <c:pt idx="2">
                  <c:v>63.36</c:v>
                </c:pt>
                <c:pt idx="3">
                  <c:v>63.36</c:v>
                </c:pt>
                <c:pt idx="4">
                  <c:v>63.36</c:v>
                </c:pt>
                <c:pt idx="5">
                  <c:v>63.36</c:v>
                </c:pt>
                <c:pt idx="6">
                  <c:v>63.36</c:v>
                </c:pt>
                <c:pt idx="7">
                  <c:v>63.36</c:v>
                </c:pt>
                <c:pt idx="8">
                  <c:v>63.36</c:v>
                </c:pt>
                <c:pt idx="9">
                  <c:v>63.36</c:v>
                </c:pt>
                <c:pt idx="10" formatCode="0,00">
                  <c:v>63.36</c:v>
                </c:pt>
                <c:pt idx="11" formatCode="0,00">
                  <c:v>63.36</c:v>
                </c:pt>
                <c:pt idx="12" formatCode="0,00">
                  <c:v>63.36</c:v>
                </c:pt>
                <c:pt idx="13" formatCode="0,00">
                  <c:v>63.36</c:v>
                </c:pt>
                <c:pt idx="14" formatCode="0,00">
                  <c:v>63.36</c:v>
                </c:pt>
                <c:pt idx="15" formatCode="0,00">
                  <c:v>63.36</c:v>
                </c:pt>
                <c:pt idx="16" formatCode="0,00">
                  <c:v>63.36</c:v>
                </c:pt>
                <c:pt idx="17" formatCode="0,00">
                  <c:v>63.36</c:v>
                </c:pt>
                <c:pt idx="18" formatCode="0,00">
                  <c:v>63.36</c:v>
                </c:pt>
                <c:pt idx="19" formatCode="0,00">
                  <c:v>63.36</c:v>
                </c:pt>
                <c:pt idx="20" formatCode="0,00">
                  <c:v>63.36</c:v>
                </c:pt>
                <c:pt idx="21" formatCode="0,00">
                  <c:v>63.36</c:v>
                </c:pt>
                <c:pt idx="22">
                  <c:v>63.36</c:v>
                </c:pt>
                <c:pt idx="23">
                  <c:v>63.36</c:v>
                </c:pt>
                <c:pt idx="24">
                  <c:v>63.36</c:v>
                </c:pt>
                <c:pt idx="25">
                  <c:v>63.36</c:v>
                </c:pt>
                <c:pt idx="26">
                  <c:v>63.36</c:v>
                </c:pt>
                <c:pt idx="27">
                  <c:v>63.36</c:v>
                </c:pt>
                <c:pt idx="28">
                  <c:v>63.36</c:v>
                </c:pt>
                <c:pt idx="29">
                  <c:v>63.36</c:v>
                </c:pt>
                <c:pt idx="30">
                  <c:v>63.36</c:v>
                </c:pt>
                <c:pt idx="31">
                  <c:v>63.36</c:v>
                </c:pt>
                <c:pt idx="32">
                  <c:v>63.36</c:v>
                </c:pt>
                <c:pt idx="33">
                  <c:v>63.36</c:v>
                </c:pt>
                <c:pt idx="34">
                  <c:v>63.36</c:v>
                </c:pt>
                <c:pt idx="35">
                  <c:v>63.36</c:v>
                </c:pt>
                <c:pt idx="36">
                  <c:v>63.36</c:v>
                </c:pt>
                <c:pt idx="37">
                  <c:v>63.36</c:v>
                </c:pt>
                <c:pt idx="38">
                  <c:v>63.36</c:v>
                </c:pt>
                <c:pt idx="39">
                  <c:v>63.36</c:v>
                </c:pt>
                <c:pt idx="40">
                  <c:v>63.36</c:v>
                </c:pt>
                <c:pt idx="41">
                  <c:v>63.36</c:v>
                </c:pt>
                <c:pt idx="42">
                  <c:v>63.36</c:v>
                </c:pt>
                <c:pt idx="43">
                  <c:v>63.36</c:v>
                </c:pt>
                <c:pt idx="44">
                  <c:v>63.36</c:v>
                </c:pt>
                <c:pt idx="45">
                  <c:v>63.36</c:v>
                </c:pt>
                <c:pt idx="46">
                  <c:v>63.36</c:v>
                </c:pt>
                <c:pt idx="47">
                  <c:v>63.36</c:v>
                </c:pt>
                <c:pt idx="48">
                  <c:v>63.36</c:v>
                </c:pt>
                <c:pt idx="49">
                  <c:v>63.36</c:v>
                </c:pt>
                <c:pt idx="50">
                  <c:v>63.36</c:v>
                </c:pt>
                <c:pt idx="51">
                  <c:v>63.36</c:v>
                </c:pt>
                <c:pt idx="52">
                  <c:v>63.36</c:v>
                </c:pt>
                <c:pt idx="53">
                  <c:v>63.36</c:v>
                </c:pt>
                <c:pt idx="54">
                  <c:v>63.36</c:v>
                </c:pt>
                <c:pt idx="55">
                  <c:v>63.36</c:v>
                </c:pt>
                <c:pt idx="56">
                  <c:v>63.36</c:v>
                </c:pt>
                <c:pt idx="57">
                  <c:v>63.36</c:v>
                </c:pt>
                <c:pt idx="58">
                  <c:v>63.36</c:v>
                </c:pt>
                <c:pt idx="59">
                  <c:v>63.36</c:v>
                </c:pt>
                <c:pt idx="60">
                  <c:v>63.36</c:v>
                </c:pt>
                <c:pt idx="61">
                  <c:v>63.36</c:v>
                </c:pt>
                <c:pt idx="62">
                  <c:v>63.36</c:v>
                </c:pt>
                <c:pt idx="63">
                  <c:v>63.36</c:v>
                </c:pt>
                <c:pt idx="64">
                  <c:v>63.36</c:v>
                </c:pt>
                <c:pt idx="65">
                  <c:v>63.36</c:v>
                </c:pt>
                <c:pt idx="66">
                  <c:v>63.36</c:v>
                </c:pt>
                <c:pt idx="67">
                  <c:v>63.36</c:v>
                </c:pt>
                <c:pt idx="68">
                  <c:v>63.36</c:v>
                </c:pt>
                <c:pt idx="69">
                  <c:v>63.36</c:v>
                </c:pt>
                <c:pt idx="70">
                  <c:v>63.36</c:v>
                </c:pt>
                <c:pt idx="71">
                  <c:v>63.36</c:v>
                </c:pt>
                <c:pt idx="72">
                  <c:v>63.36</c:v>
                </c:pt>
                <c:pt idx="73">
                  <c:v>63.36</c:v>
                </c:pt>
                <c:pt idx="74">
                  <c:v>63.36</c:v>
                </c:pt>
                <c:pt idx="75">
                  <c:v>63.36</c:v>
                </c:pt>
                <c:pt idx="76">
                  <c:v>63.36</c:v>
                </c:pt>
                <c:pt idx="77">
                  <c:v>63.36</c:v>
                </c:pt>
                <c:pt idx="78">
                  <c:v>63.36</c:v>
                </c:pt>
                <c:pt idx="79">
                  <c:v>63.36</c:v>
                </c:pt>
                <c:pt idx="80">
                  <c:v>63.36</c:v>
                </c:pt>
                <c:pt idx="81">
                  <c:v>63.36</c:v>
                </c:pt>
                <c:pt idx="82">
                  <c:v>63.36</c:v>
                </c:pt>
                <c:pt idx="83">
                  <c:v>63.36</c:v>
                </c:pt>
                <c:pt idx="84">
                  <c:v>63.36</c:v>
                </c:pt>
                <c:pt idx="85">
                  <c:v>63.36</c:v>
                </c:pt>
                <c:pt idx="86">
                  <c:v>63.36</c:v>
                </c:pt>
                <c:pt idx="87">
                  <c:v>63.36</c:v>
                </c:pt>
                <c:pt idx="88">
                  <c:v>63.36</c:v>
                </c:pt>
                <c:pt idx="89">
                  <c:v>63.36</c:v>
                </c:pt>
                <c:pt idx="90">
                  <c:v>63.36</c:v>
                </c:pt>
                <c:pt idx="91">
                  <c:v>63.36</c:v>
                </c:pt>
                <c:pt idx="92">
                  <c:v>63.36</c:v>
                </c:pt>
                <c:pt idx="93">
                  <c:v>63.36</c:v>
                </c:pt>
                <c:pt idx="94">
                  <c:v>63.36</c:v>
                </c:pt>
                <c:pt idx="95">
                  <c:v>63.36</c:v>
                </c:pt>
                <c:pt idx="96">
                  <c:v>63.36</c:v>
                </c:pt>
                <c:pt idx="97">
                  <c:v>63.36</c:v>
                </c:pt>
                <c:pt idx="98">
                  <c:v>63.36</c:v>
                </c:pt>
                <c:pt idx="99">
                  <c:v>63.36</c:v>
                </c:pt>
                <c:pt idx="100">
                  <c:v>63.36</c:v>
                </c:pt>
                <c:pt idx="101">
                  <c:v>63.36</c:v>
                </c:pt>
                <c:pt idx="102">
                  <c:v>63.36</c:v>
                </c:pt>
                <c:pt idx="103">
                  <c:v>63.36</c:v>
                </c:pt>
                <c:pt idx="104">
                  <c:v>63.36</c:v>
                </c:pt>
                <c:pt idx="105">
                  <c:v>63.36</c:v>
                </c:pt>
                <c:pt idx="106">
                  <c:v>63.36</c:v>
                </c:pt>
                <c:pt idx="107">
                  <c:v>63.36</c:v>
                </c:pt>
                <c:pt idx="108">
                  <c:v>63.36</c:v>
                </c:pt>
                <c:pt idx="109">
                  <c:v>63.36</c:v>
                </c:pt>
                <c:pt idx="110">
                  <c:v>63.36</c:v>
                </c:pt>
                <c:pt idx="111">
                  <c:v>63.36</c:v>
                </c:pt>
                <c:pt idx="112">
                  <c:v>63.36</c:v>
                </c:pt>
                <c:pt idx="113">
                  <c:v>63.36</c:v>
                </c:pt>
                <c:pt idx="114">
                  <c:v>63.36</c:v>
                </c:pt>
              </c:numCache>
            </c:numRef>
          </c:val>
          <c:smooth val="0"/>
        </c:ser>
        <c:ser>
          <c:idx val="5"/>
          <c:order val="1"/>
          <c:tx>
            <c:v>2024 ср. балл ОУ</c:v>
          </c:tx>
          <c:spPr>
            <a:ln w="25400">
              <a:solidFill>
                <a:srgbClr val="00B0F0"/>
              </a:solidFill>
            </a:ln>
          </c:spPr>
          <c:marker>
            <c:symbol val="none"/>
          </c:marker>
          <c:cat>
            <c:strRef>
              <c:f>'Англ.яз-11 диаграмма по районам'!$B$5:$B$119</c:f>
              <c:strCache>
                <c:ptCount val="115"/>
                <c:pt idx="0">
                  <c:v>ЖЕЛЕЗНОДОРОЖНЫЙ РАЙОН</c:v>
                </c:pt>
                <c:pt idx="1">
                  <c:v>МАОУ Гимназия № 8</c:v>
                </c:pt>
                <c:pt idx="2">
                  <c:v>МАОУ Гимназия № 9</c:v>
                </c:pt>
                <c:pt idx="3">
                  <c:v>МАОУ Лицей № 7 </c:v>
                </c:pt>
                <c:pt idx="4">
                  <c:v>МАОУ Лицей № 28</c:v>
                </c:pt>
                <c:pt idx="5">
                  <c:v>МАОУ СШ № 12</c:v>
                </c:pt>
                <c:pt idx="6">
                  <c:v>МАОУ СШ № 19</c:v>
                </c:pt>
                <c:pt idx="7">
                  <c:v>МАОУ СШ № 32</c:v>
                </c:pt>
                <c:pt idx="8">
                  <c:v>МБОУ СШ № 86</c:v>
                </c:pt>
                <c:pt idx="9">
                  <c:v>КИРОВСКИЙ РАЙОН</c:v>
                </c:pt>
                <c:pt idx="10">
                  <c:v>МАОУ Гимназия № 4</c:v>
                </c:pt>
                <c:pt idx="11">
                  <c:v>МАОУ Гимназия № 6</c:v>
                </c:pt>
                <c:pt idx="12">
                  <c:v>МАОУ Гимназия № 10</c:v>
                </c:pt>
                <c:pt idx="13">
                  <c:v>МАОУ Лицей № 6 "Перспектива"</c:v>
                </c:pt>
                <c:pt idx="14">
                  <c:v>МАОУ Лицей № 11</c:v>
                </c:pt>
                <c:pt idx="15">
                  <c:v>МАОУ СШ № 8 "Созидание"</c:v>
                </c:pt>
                <c:pt idx="16">
                  <c:v>МАОУ СШ № 46</c:v>
                </c:pt>
                <c:pt idx="17">
                  <c:v>МАОУ СШ № 55</c:v>
                </c:pt>
                <c:pt idx="18">
                  <c:v>МБОУ СШ № 63</c:v>
                </c:pt>
                <c:pt idx="19">
                  <c:v>МАОУ СШ № 81</c:v>
                </c:pt>
                <c:pt idx="20">
                  <c:v>МАОУ СШ № 90</c:v>
                </c:pt>
                <c:pt idx="21">
                  <c:v>МАОУ СШ № 135</c:v>
                </c:pt>
                <c:pt idx="22">
                  <c:v>ЛЕНИНСКИЙ РАЙОН</c:v>
                </c:pt>
                <c:pt idx="23">
                  <c:v>МБОУ Гимназия № 7</c:v>
                </c:pt>
                <c:pt idx="24">
                  <c:v>МАОУ Гимназия № 11 </c:v>
                </c:pt>
                <c:pt idx="25">
                  <c:v>МАОУ Гимназия № 15</c:v>
                </c:pt>
                <c:pt idx="26">
                  <c:v>МАОУ Лицей № 3</c:v>
                </c:pt>
                <c:pt idx="27">
                  <c:v>МАОУ Лицей № 12</c:v>
                </c:pt>
                <c:pt idx="28">
                  <c:v>МБОУ СШ № 13</c:v>
                </c:pt>
                <c:pt idx="29">
                  <c:v>МАОУ СШ № 16</c:v>
                </c:pt>
                <c:pt idx="30">
                  <c:v>МБОУ СШ № 31</c:v>
                </c:pt>
                <c:pt idx="31">
                  <c:v>МБОУ СШ № 44</c:v>
                </c:pt>
                <c:pt idx="32">
                  <c:v>МАОУ СШ № 53</c:v>
                </c:pt>
                <c:pt idx="33">
                  <c:v>МБОУ СШ № 64</c:v>
                </c:pt>
                <c:pt idx="34">
                  <c:v>МАОУ СШ № 65</c:v>
                </c:pt>
                <c:pt idx="35">
                  <c:v>МБОУ СШ № 79</c:v>
                </c:pt>
                <c:pt idx="36">
                  <c:v>МАОУ СШ № 89</c:v>
                </c:pt>
                <c:pt idx="37">
                  <c:v>МБОУ СШ № 94</c:v>
                </c:pt>
                <c:pt idx="38">
                  <c:v>МАОУ СШ № 148</c:v>
                </c:pt>
                <c:pt idx="39">
                  <c:v>ОКТЯБРЬСКИЙ РАЙОН</c:v>
                </c:pt>
                <c:pt idx="40">
                  <c:v>МАОУ "КУГ № 1 - Универс"</c:v>
                </c:pt>
                <c:pt idx="41">
                  <c:v>МБОУ Гимназия № 3</c:v>
                </c:pt>
                <c:pt idx="42">
                  <c:v>МАОУ Гимназия № 13 "Академ"</c:v>
                </c:pt>
                <c:pt idx="43">
                  <c:v>МАОУ Лицей № 1</c:v>
                </c:pt>
                <c:pt idx="44">
                  <c:v>МБОУ Лицей № 8</c:v>
                </c:pt>
                <c:pt idx="45">
                  <c:v>МБОУ Лицей № 10</c:v>
                </c:pt>
                <c:pt idx="46">
                  <c:v>МАОУ Школа-интернат № 1</c:v>
                </c:pt>
                <c:pt idx="47">
                  <c:v>МАОУ СШ № 3</c:v>
                </c:pt>
                <c:pt idx="48">
                  <c:v>МБОУ СШ № 21</c:v>
                </c:pt>
                <c:pt idx="49">
                  <c:v>МБОУ СШ № 30</c:v>
                </c:pt>
                <c:pt idx="50">
                  <c:v>МБОУ СШ № 36</c:v>
                </c:pt>
                <c:pt idx="51">
                  <c:v>МБОУ СШ № 39</c:v>
                </c:pt>
                <c:pt idx="52">
                  <c:v>МАОУ СШ № 72 </c:v>
                </c:pt>
                <c:pt idx="53">
                  <c:v>МАОУ СШ № 82 </c:v>
                </c:pt>
                <c:pt idx="54">
                  <c:v>МБОУ СШ № 84</c:v>
                </c:pt>
                <c:pt idx="55">
                  <c:v>МБОУ СШ № 95</c:v>
                </c:pt>
                <c:pt idx="56">
                  <c:v>МБОУ СШ № 99</c:v>
                </c:pt>
                <c:pt idx="57">
                  <c:v>МБОУ СШ № 133</c:v>
                </c:pt>
                <c:pt idx="58">
                  <c:v>МБОУ СШ № 159</c:v>
                </c:pt>
                <c:pt idx="59">
                  <c:v>СВЕРДЛОВСКИЙ РАЙОН</c:v>
                </c:pt>
                <c:pt idx="60">
                  <c:v>МАОУ Гимназия № 14</c:v>
                </c:pt>
                <c:pt idx="61">
                  <c:v>МАОУ Лицей № 9 "Лидер"</c:v>
                </c:pt>
                <c:pt idx="62">
                  <c:v>МАОУ СШ № 6</c:v>
                </c:pt>
                <c:pt idx="63">
                  <c:v>МАОУ СШ № 17</c:v>
                </c:pt>
                <c:pt idx="64">
                  <c:v>МАОУ СШ № 23</c:v>
                </c:pt>
                <c:pt idx="65">
                  <c:v>МАОУ СШ № 34</c:v>
                </c:pt>
                <c:pt idx="66">
                  <c:v>МАОУ СШ № 42</c:v>
                </c:pt>
                <c:pt idx="67">
                  <c:v>МАОУ СШ № 45</c:v>
                </c:pt>
                <c:pt idx="68">
                  <c:v>МБОУ СШ № 62</c:v>
                </c:pt>
                <c:pt idx="69">
                  <c:v>МАОУ СШ № 76</c:v>
                </c:pt>
                <c:pt idx="70">
                  <c:v>МАОУ СШ № 78</c:v>
                </c:pt>
                <c:pt idx="71">
                  <c:v>МАОУ СШ № 93</c:v>
                </c:pt>
                <c:pt idx="72">
                  <c:v>МАОУ СШ № 137</c:v>
                </c:pt>
                <c:pt idx="73">
                  <c:v>МАОУ СШ № 158 "Грани"</c:v>
                </c:pt>
                <c:pt idx="74">
                  <c:v>СОВЕТСКИЙ РАЙОН</c:v>
                </c:pt>
                <c:pt idx="75">
                  <c:v>МАОУ СШ № 1</c:v>
                </c:pt>
                <c:pt idx="76">
                  <c:v>МБОУ СШ № 2</c:v>
                </c:pt>
                <c:pt idx="77">
                  <c:v>МАОУ СШ № 5</c:v>
                </c:pt>
                <c:pt idx="78">
                  <c:v>МАОУ СШ № 7</c:v>
                </c:pt>
                <c:pt idx="79">
                  <c:v>МАОУ СШ № 18</c:v>
                </c:pt>
                <c:pt idx="80">
                  <c:v>МАОУ СШ № 24</c:v>
                </c:pt>
                <c:pt idx="81">
                  <c:v>МБОУ СШ № 56</c:v>
                </c:pt>
                <c:pt idx="82">
                  <c:v>МАОУ СШ № 66</c:v>
                </c:pt>
                <c:pt idx="83">
                  <c:v>МАОУ СШ № 69</c:v>
                </c:pt>
                <c:pt idx="84">
                  <c:v>МАОУ СШ № 85</c:v>
                </c:pt>
                <c:pt idx="85">
                  <c:v>МАОУ СШ № 91</c:v>
                </c:pt>
                <c:pt idx="86">
                  <c:v>МАОУ СШ № 98</c:v>
                </c:pt>
                <c:pt idx="87">
                  <c:v>МАОУ СШ № 108</c:v>
                </c:pt>
                <c:pt idx="88">
                  <c:v>МАОУ СШ № 115</c:v>
                </c:pt>
                <c:pt idx="89">
                  <c:v>МАОУ СШ № 121</c:v>
                </c:pt>
                <c:pt idx="90">
                  <c:v>МАОУ СШ № 129</c:v>
                </c:pt>
                <c:pt idx="91">
                  <c:v>МАОУ СШ № 134</c:v>
                </c:pt>
                <c:pt idx="92">
                  <c:v>МАОУ СШ № 139</c:v>
                </c:pt>
                <c:pt idx="93">
                  <c:v>МАОУ СШ № 141</c:v>
                </c:pt>
                <c:pt idx="94">
                  <c:v>МАОУ СШ № 143</c:v>
                </c:pt>
                <c:pt idx="95">
                  <c:v>МАОУ СШ № 144</c:v>
                </c:pt>
                <c:pt idx="96">
                  <c:v>МАОУ СШ № 145</c:v>
                </c:pt>
                <c:pt idx="97">
                  <c:v>МАОУ СШ № 147</c:v>
                </c:pt>
                <c:pt idx="98">
                  <c:v>МАОУ СШ № 149</c:v>
                </c:pt>
                <c:pt idx="99">
                  <c:v>МАОУ СШ № 150</c:v>
                </c:pt>
                <c:pt idx="100">
                  <c:v>МАОУ СШ № 151</c:v>
                </c:pt>
                <c:pt idx="101">
                  <c:v>МАОУ СШ № 152</c:v>
                </c:pt>
                <c:pt idx="102">
                  <c:v>МАОУ СШ № 154</c:v>
                </c:pt>
                <c:pt idx="103">
                  <c:v>МАОУ СШ № 156</c:v>
                </c:pt>
                <c:pt idx="104">
                  <c:v>МАОУ СШ № 157</c:v>
                </c:pt>
                <c:pt idx="105">
                  <c:v>ЦЕНТРАЛЬНЫЙ РАЙОН</c:v>
                </c:pt>
                <c:pt idx="106">
                  <c:v>МАОУ Гимназия № 2</c:v>
                </c:pt>
                <c:pt idx="107">
                  <c:v>МБОУ Гимназия  № 16</c:v>
                </c:pt>
                <c:pt idx="108">
                  <c:v>МБОУ Лицей № 2</c:v>
                </c:pt>
                <c:pt idx="109">
                  <c:v>МБОУ СШ № 4</c:v>
                </c:pt>
                <c:pt idx="110">
                  <c:v>МБОУ СШ № 10 </c:v>
                </c:pt>
                <c:pt idx="111">
                  <c:v>МБОУ СШ № 27</c:v>
                </c:pt>
                <c:pt idx="112">
                  <c:v>МБОУ СШ № 51</c:v>
                </c:pt>
                <c:pt idx="113">
                  <c:v>МАОУ СШ "Комплекс Покровский"</c:v>
                </c:pt>
                <c:pt idx="114">
                  <c:v>МАОУ СШ № 155</c:v>
                </c:pt>
              </c:strCache>
            </c:strRef>
          </c:cat>
          <c:val>
            <c:numRef>
              <c:f>'Англ.яз-11 диаграмма по районам'!$D$5:$D$119</c:f>
              <c:numCache>
                <c:formatCode>0,00</c:formatCode>
                <c:ptCount val="115"/>
                <c:pt idx="0">
                  <c:v>66.076041666666669</c:v>
                </c:pt>
                <c:pt idx="1">
                  <c:v>66.5</c:v>
                </c:pt>
                <c:pt idx="2">
                  <c:v>65.875</c:v>
                </c:pt>
                <c:pt idx="3">
                  <c:v>70.533333333333331</c:v>
                </c:pt>
                <c:pt idx="4">
                  <c:v>51.5</c:v>
                </c:pt>
                <c:pt idx="5">
                  <c:v>74</c:v>
                </c:pt>
                <c:pt idx="6">
                  <c:v>71.2</c:v>
                </c:pt>
                <c:pt idx="7">
                  <c:v>76</c:v>
                </c:pt>
                <c:pt idx="8">
                  <c:v>53</c:v>
                </c:pt>
                <c:pt idx="9">
                  <c:v>55.08</c:v>
                </c:pt>
                <c:pt idx="10">
                  <c:v>64.7</c:v>
                </c:pt>
                <c:pt idx="11">
                  <c:v>61</c:v>
                </c:pt>
                <c:pt idx="12">
                  <c:v>71</c:v>
                </c:pt>
                <c:pt idx="13">
                  <c:v>74.3</c:v>
                </c:pt>
                <c:pt idx="14">
                  <c:v>66.5</c:v>
                </c:pt>
                <c:pt idx="15">
                  <c:v>35</c:v>
                </c:pt>
                <c:pt idx="16">
                  <c:v>50</c:v>
                </c:pt>
                <c:pt idx="19">
                  <c:v>58</c:v>
                </c:pt>
                <c:pt idx="20">
                  <c:v>39.299999999999997</c:v>
                </c:pt>
                <c:pt idx="21">
                  <c:v>31</c:v>
                </c:pt>
                <c:pt idx="22">
                  <c:v>57.79999999999999</c:v>
                </c:pt>
                <c:pt idx="23">
                  <c:v>63.2</c:v>
                </c:pt>
                <c:pt idx="24">
                  <c:v>63</c:v>
                </c:pt>
                <c:pt idx="25">
                  <c:v>54.8</c:v>
                </c:pt>
                <c:pt idx="26">
                  <c:v>74.2</c:v>
                </c:pt>
                <c:pt idx="27">
                  <c:v>57.2</c:v>
                </c:pt>
                <c:pt idx="30">
                  <c:v>33</c:v>
                </c:pt>
                <c:pt idx="31">
                  <c:v>61.2</c:v>
                </c:pt>
                <c:pt idx="32">
                  <c:v>75</c:v>
                </c:pt>
                <c:pt idx="33">
                  <c:v>55</c:v>
                </c:pt>
                <c:pt idx="35">
                  <c:v>70.5</c:v>
                </c:pt>
                <c:pt idx="36">
                  <c:v>40</c:v>
                </c:pt>
                <c:pt idx="37">
                  <c:v>70.3</c:v>
                </c:pt>
                <c:pt idx="38">
                  <c:v>34</c:v>
                </c:pt>
                <c:pt idx="39">
                  <c:v>64.829411764705895</c:v>
                </c:pt>
                <c:pt idx="40">
                  <c:v>65.400000000000006</c:v>
                </c:pt>
                <c:pt idx="41">
                  <c:v>68</c:v>
                </c:pt>
                <c:pt idx="42">
                  <c:v>55.9</c:v>
                </c:pt>
                <c:pt idx="43">
                  <c:v>62.9</c:v>
                </c:pt>
                <c:pt idx="44">
                  <c:v>59</c:v>
                </c:pt>
                <c:pt idx="45">
                  <c:v>55</c:v>
                </c:pt>
                <c:pt idx="46">
                  <c:v>77</c:v>
                </c:pt>
                <c:pt idx="47">
                  <c:v>78</c:v>
                </c:pt>
                <c:pt idx="48">
                  <c:v>60</c:v>
                </c:pt>
                <c:pt idx="49">
                  <c:v>58.5</c:v>
                </c:pt>
                <c:pt idx="50">
                  <c:v>70</c:v>
                </c:pt>
                <c:pt idx="52">
                  <c:v>75.7</c:v>
                </c:pt>
                <c:pt idx="54">
                  <c:v>86</c:v>
                </c:pt>
                <c:pt idx="55">
                  <c:v>61.5</c:v>
                </c:pt>
                <c:pt idx="56">
                  <c:v>56.7</c:v>
                </c:pt>
                <c:pt idx="57">
                  <c:v>75.5</c:v>
                </c:pt>
                <c:pt idx="58">
                  <c:v>37</c:v>
                </c:pt>
                <c:pt idx="59">
                  <c:v>55.65384615384616</c:v>
                </c:pt>
                <c:pt idx="60">
                  <c:v>53</c:v>
                </c:pt>
                <c:pt idx="61">
                  <c:v>79</c:v>
                </c:pt>
                <c:pt idx="62">
                  <c:v>75</c:v>
                </c:pt>
                <c:pt idx="63">
                  <c:v>51</c:v>
                </c:pt>
                <c:pt idx="64">
                  <c:v>66</c:v>
                </c:pt>
                <c:pt idx="65">
                  <c:v>38.299999999999997</c:v>
                </c:pt>
                <c:pt idx="67">
                  <c:v>69.3</c:v>
                </c:pt>
                <c:pt idx="68">
                  <c:v>55</c:v>
                </c:pt>
                <c:pt idx="69">
                  <c:v>58</c:v>
                </c:pt>
                <c:pt idx="70">
                  <c:v>8</c:v>
                </c:pt>
                <c:pt idx="71">
                  <c:v>44.6</c:v>
                </c:pt>
                <c:pt idx="72">
                  <c:v>61.6</c:v>
                </c:pt>
                <c:pt idx="73">
                  <c:v>64.7</c:v>
                </c:pt>
                <c:pt idx="74">
                  <c:v>61.59615384615384</c:v>
                </c:pt>
                <c:pt idx="75">
                  <c:v>73.3</c:v>
                </c:pt>
                <c:pt idx="77">
                  <c:v>51.6</c:v>
                </c:pt>
                <c:pt idx="78">
                  <c:v>66.3</c:v>
                </c:pt>
                <c:pt idx="79">
                  <c:v>67</c:v>
                </c:pt>
                <c:pt idx="80">
                  <c:v>62</c:v>
                </c:pt>
                <c:pt idx="82">
                  <c:v>54.2</c:v>
                </c:pt>
                <c:pt idx="83">
                  <c:v>56</c:v>
                </c:pt>
                <c:pt idx="85">
                  <c:v>61.2</c:v>
                </c:pt>
                <c:pt idx="86">
                  <c:v>51.6</c:v>
                </c:pt>
                <c:pt idx="87">
                  <c:v>60.6</c:v>
                </c:pt>
                <c:pt idx="89">
                  <c:v>46</c:v>
                </c:pt>
                <c:pt idx="90">
                  <c:v>65</c:v>
                </c:pt>
                <c:pt idx="91">
                  <c:v>53.8</c:v>
                </c:pt>
                <c:pt idx="92">
                  <c:v>81</c:v>
                </c:pt>
                <c:pt idx="93">
                  <c:v>47</c:v>
                </c:pt>
                <c:pt idx="94">
                  <c:v>72.5</c:v>
                </c:pt>
                <c:pt idx="95">
                  <c:v>88</c:v>
                </c:pt>
                <c:pt idx="96">
                  <c:v>65</c:v>
                </c:pt>
                <c:pt idx="97">
                  <c:v>52.8</c:v>
                </c:pt>
                <c:pt idx="98">
                  <c:v>61</c:v>
                </c:pt>
                <c:pt idx="99">
                  <c:v>64.7</c:v>
                </c:pt>
                <c:pt idx="100">
                  <c:v>64.5</c:v>
                </c:pt>
                <c:pt idx="101">
                  <c:v>64.599999999999994</c:v>
                </c:pt>
                <c:pt idx="102">
                  <c:v>65</c:v>
                </c:pt>
                <c:pt idx="103">
                  <c:v>48.5</c:v>
                </c:pt>
                <c:pt idx="104">
                  <c:v>58.3</c:v>
                </c:pt>
                <c:pt idx="105">
                  <c:v>68.069845652658159</c:v>
                </c:pt>
                <c:pt idx="106">
                  <c:v>68.243243243243242</c:v>
                </c:pt>
                <c:pt idx="107">
                  <c:v>72.900000000000006</c:v>
                </c:pt>
                <c:pt idx="108">
                  <c:v>69</c:v>
                </c:pt>
                <c:pt idx="109">
                  <c:v>82</c:v>
                </c:pt>
                <c:pt idx="110">
                  <c:v>61.4375</c:v>
                </c:pt>
                <c:pt idx="111">
                  <c:v>67</c:v>
                </c:pt>
                <c:pt idx="113">
                  <c:v>66.692307692307693</c:v>
                </c:pt>
                <c:pt idx="114">
                  <c:v>57.285714285714285</c:v>
                </c:pt>
              </c:numCache>
            </c:numRef>
          </c:val>
          <c:smooth val="0"/>
        </c:ser>
        <c:ser>
          <c:idx val="1"/>
          <c:order val="2"/>
          <c:tx>
            <c:v>2023 ср. балл по городу</c:v>
          </c:tx>
          <c:spPr>
            <a:ln w="22225">
              <a:solidFill>
                <a:srgbClr val="92D050"/>
              </a:solidFill>
            </a:ln>
          </c:spPr>
          <c:marker>
            <c:symbol val="none"/>
          </c:marker>
          <c:cat>
            <c:strRef>
              <c:f>'Англ.яз-11 диаграмма по районам'!$B$5:$B$119</c:f>
              <c:strCache>
                <c:ptCount val="115"/>
                <c:pt idx="0">
                  <c:v>ЖЕЛЕЗНОДОРОЖНЫЙ РАЙОН</c:v>
                </c:pt>
                <c:pt idx="1">
                  <c:v>МАОУ Гимназия № 8</c:v>
                </c:pt>
                <c:pt idx="2">
                  <c:v>МАОУ Гимназия № 9</c:v>
                </c:pt>
                <c:pt idx="3">
                  <c:v>МАОУ Лицей № 7 </c:v>
                </c:pt>
                <c:pt idx="4">
                  <c:v>МАОУ Лицей № 28</c:v>
                </c:pt>
                <c:pt idx="5">
                  <c:v>МАОУ СШ № 12</c:v>
                </c:pt>
                <c:pt idx="6">
                  <c:v>МАОУ СШ № 19</c:v>
                </c:pt>
                <c:pt idx="7">
                  <c:v>МАОУ СШ № 32</c:v>
                </c:pt>
                <c:pt idx="8">
                  <c:v>МБОУ СШ № 86</c:v>
                </c:pt>
                <c:pt idx="9">
                  <c:v>КИРОВСКИЙ РАЙОН</c:v>
                </c:pt>
                <c:pt idx="10">
                  <c:v>МАОУ Гимназия № 4</c:v>
                </c:pt>
                <c:pt idx="11">
                  <c:v>МАОУ Гимназия № 6</c:v>
                </c:pt>
                <c:pt idx="12">
                  <c:v>МАОУ Гимназия № 10</c:v>
                </c:pt>
                <c:pt idx="13">
                  <c:v>МАОУ Лицей № 6 "Перспектива"</c:v>
                </c:pt>
                <c:pt idx="14">
                  <c:v>МАОУ Лицей № 11</c:v>
                </c:pt>
                <c:pt idx="15">
                  <c:v>МАОУ СШ № 8 "Созидание"</c:v>
                </c:pt>
                <c:pt idx="16">
                  <c:v>МАОУ СШ № 46</c:v>
                </c:pt>
                <c:pt idx="17">
                  <c:v>МАОУ СШ № 55</c:v>
                </c:pt>
                <c:pt idx="18">
                  <c:v>МБОУ СШ № 63</c:v>
                </c:pt>
                <c:pt idx="19">
                  <c:v>МАОУ СШ № 81</c:v>
                </c:pt>
                <c:pt idx="20">
                  <c:v>МАОУ СШ № 90</c:v>
                </c:pt>
                <c:pt idx="21">
                  <c:v>МАОУ СШ № 135</c:v>
                </c:pt>
                <c:pt idx="22">
                  <c:v>ЛЕНИНСКИЙ РАЙОН</c:v>
                </c:pt>
                <c:pt idx="23">
                  <c:v>МБОУ Гимназия № 7</c:v>
                </c:pt>
                <c:pt idx="24">
                  <c:v>МАОУ Гимназия № 11 </c:v>
                </c:pt>
                <c:pt idx="25">
                  <c:v>МАОУ Гимназия № 15</c:v>
                </c:pt>
                <c:pt idx="26">
                  <c:v>МАОУ Лицей № 3</c:v>
                </c:pt>
                <c:pt idx="27">
                  <c:v>МАОУ Лицей № 12</c:v>
                </c:pt>
                <c:pt idx="28">
                  <c:v>МБОУ СШ № 13</c:v>
                </c:pt>
                <c:pt idx="29">
                  <c:v>МАОУ СШ № 16</c:v>
                </c:pt>
                <c:pt idx="30">
                  <c:v>МБОУ СШ № 31</c:v>
                </c:pt>
                <c:pt idx="31">
                  <c:v>МБОУ СШ № 44</c:v>
                </c:pt>
                <c:pt idx="32">
                  <c:v>МАОУ СШ № 53</c:v>
                </c:pt>
                <c:pt idx="33">
                  <c:v>МБОУ СШ № 64</c:v>
                </c:pt>
                <c:pt idx="34">
                  <c:v>МАОУ СШ № 65</c:v>
                </c:pt>
                <c:pt idx="35">
                  <c:v>МБОУ СШ № 79</c:v>
                </c:pt>
                <c:pt idx="36">
                  <c:v>МАОУ СШ № 89</c:v>
                </c:pt>
                <c:pt idx="37">
                  <c:v>МБОУ СШ № 94</c:v>
                </c:pt>
                <c:pt idx="38">
                  <c:v>МАОУ СШ № 148</c:v>
                </c:pt>
                <c:pt idx="39">
                  <c:v>ОКТЯБРЬСКИЙ РАЙОН</c:v>
                </c:pt>
                <c:pt idx="40">
                  <c:v>МАОУ "КУГ № 1 - Универс"</c:v>
                </c:pt>
                <c:pt idx="41">
                  <c:v>МБОУ Гимназия № 3</c:v>
                </c:pt>
                <c:pt idx="42">
                  <c:v>МАОУ Гимназия № 13 "Академ"</c:v>
                </c:pt>
                <c:pt idx="43">
                  <c:v>МАОУ Лицей № 1</c:v>
                </c:pt>
                <c:pt idx="44">
                  <c:v>МБОУ Лицей № 8</c:v>
                </c:pt>
                <c:pt idx="45">
                  <c:v>МБОУ Лицей № 10</c:v>
                </c:pt>
                <c:pt idx="46">
                  <c:v>МАОУ Школа-интернат № 1</c:v>
                </c:pt>
                <c:pt idx="47">
                  <c:v>МАОУ СШ № 3</c:v>
                </c:pt>
                <c:pt idx="48">
                  <c:v>МБОУ СШ № 21</c:v>
                </c:pt>
                <c:pt idx="49">
                  <c:v>МБОУ СШ № 30</c:v>
                </c:pt>
                <c:pt idx="50">
                  <c:v>МБОУ СШ № 36</c:v>
                </c:pt>
                <c:pt idx="51">
                  <c:v>МБОУ СШ № 39</c:v>
                </c:pt>
                <c:pt idx="52">
                  <c:v>МАОУ СШ № 72 </c:v>
                </c:pt>
                <c:pt idx="53">
                  <c:v>МАОУ СШ № 82 </c:v>
                </c:pt>
                <c:pt idx="54">
                  <c:v>МБОУ СШ № 84</c:v>
                </c:pt>
                <c:pt idx="55">
                  <c:v>МБОУ СШ № 95</c:v>
                </c:pt>
                <c:pt idx="56">
                  <c:v>МБОУ СШ № 99</c:v>
                </c:pt>
                <c:pt idx="57">
                  <c:v>МБОУ СШ № 133</c:v>
                </c:pt>
                <c:pt idx="58">
                  <c:v>МБОУ СШ № 159</c:v>
                </c:pt>
                <c:pt idx="59">
                  <c:v>СВЕРДЛОВСКИЙ РАЙОН</c:v>
                </c:pt>
                <c:pt idx="60">
                  <c:v>МАОУ Гимназия № 14</c:v>
                </c:pt>
                <c:pt idx="61">
                  <c:v>МАОУ Лицей № 9 "Лидер"</c:v>
                </c:pt>
                <c:pt idx="62">
                  <c:v>МАОУ СШ № 6</c:v>
                </c:pt>
                <c:pt idx="63">
                  <c:v>МАОУ СШ № 17</c:v>
                </c:pt>
                <c:pt idx="64">
                  <c:v>МАОУ СШ № 23</c:v>
                </c:pt>
                <c:pt idx="65">
                  <c:v>МАОУ СШ № 34</c:v>
                </c:pt>
                <c:pt idx="66">
                  <c:v>МАОУ СШ № 42</c:v>
                </c:pt>
                <c:pt idx="67">
                  <c:v>МАОУ СШ № 45</c:v>
                </c:pt>
                <c:pt idx="68">
                  <c:v>МБОУ СШ № 62</c:v>
                </c:pt>
                <c:pt idx="69">
                  <c:v>МАОУ СШ № 76</c:v>
                </c:pt>
                <c:pt idx="70">
                  <c:v>МАОУ СШ № 78</c:v>
                </c:pt>
                <c:pt idx="71">
                  <c:v>МАОУ СШ № 93</c:v>
                </c:pt>
                <c:pt idx="72">
                  <c:v>МАОУ СШ № 137</c:v>
                </c:pt>
                <c:pt idx="73">
                  <c:v>МАОУ СШ № 158 "Грани"</c:v>
                </c:pt>
                <c:pt idx="74">
                  <c:v>СОВЕТСКИЙ РАЙОН</c:v>
                </c:pt>
                <c:pt idx="75">
                  <c:v>МАОУ СШ № 1</c:v>
                </c:pt>
                <c:pt idx="76">
                  <c:v>МБОУ СШ № 2</c:v>
                </c:pt>
                <c:pt idx="77">
                  <c:v>МАОУ СШ № 5</c:v>
                </c:pt>
                <c:pt idx="78">
                  <c:v>МАОУ СШ № 7</c:v>
                </c:pt>
                <c:pt idx="79">
                  <c:v>МАОУ СШ № 18</c:v>
                </c:pt>
                <c:pt idx="80">
                  <c:v>МАОУ СШ № 24</c:v>
                </c:pt>
                <c:pt idx="81">
                  <c:v>МБОУ СШ № 56</c:v>
                </c:pt>
                <c:pt idx="82">
                  <c:v>МАОУ СШ № 66</c:v>
                </c:pt>
                <c:pt idx="83">
                  <c:v>МАОУ СШ № 69</c:v>
                </c:pt>
                <c:pt idx="84">
                  <c:v>МАОУ СШ № 85</c:v>
                </c:pt>
                <c:pt idx="85">
                  <c:v>МАОУ СШ № 91</c:v>
                </c:pt>
                <c:pt idx="86">
                  <c:v>МАОУ СШ № 98</c:v>
                </c:pt>
                <c:pt idx="87">
                  <c:v>МАОУ СШ № 108</c:v>
                </c:pt>
                <c:pt idx="88">
                  <c:v>МАОУ СШ № 115</c:v>
                </c:pt>
                <c:pt idx="89">
                  <c:v>МАОУ СШ № 121</c:v>
                </c:pt>
                <c:pt idx="90">
                  <c:v>МАОУ СШ № 129</c:v>
                </c:pt>
                <c:pt idx="91">
                  <c:v>МАОУ СШ № 134</c:v>
                </c:pt>
                <c:pt idx="92">
                  <c:v>МАОУ СШ № 139</c:v>
                </c:pt>
                <c:pt idx="93">
                  <c:v>МАОУ СШ № 141</c:v>
                </c:pt>
                <c:pt idx="94">
                  <c:v>МАОУ СШ № 143</c:v>
                </c:pt>
                <c:pt idx="95">
                  <c:v>МАОУ СШ № 144</c:v>
                </c:pt>
                <c:pt idx="96">
                  <c:v>МАОУ СШ № 145</c:v>
                </c:pt>
                <c:pt idx="97">
                  <c:v>МАОУ СШ № 147</c:v>
                </c:pt>
                <c:pt idx="98">
                  <c:v>МАОУ СШ № 149</c:v>
                </c:pt>
                <c:pt idx="99">
                  <c:v>МАОУ СШ № 150</c:v>
                </c:pt>
                <c:pt idx="100">
                  <c:v>МАОУ СШ № 151</c:v>
                </c:pt>
                <c:pt idx="101">
                  <c:v>МАОУ СШ № 152</c:v>
                </c:pt>
                <c:pt idx="102">
                  <c:v>МАОУ СШ № 154</c:v>
                </c:pt>
                <c:pt idx="103">
                  <c:v>МАОУ СШ № 156</c:v>
                </c:pt>
                <c:pt idx="104">
                  <c:v>МАОУ СШ № 157</c:v>
                </c:pt>
                <c:pt idx="105">
                  <c:v>ЦЕНТРАЛЬНЫЙ РАЙОН</c:v>
                </c:pt>
                <c:pt idx="106">
                  <c:v>МАОУ Гимназия № 2</c:v>
                </c:pt>
                <c:pt idx="107">
                  <c:v>МБОУ Гимназия  № 16</c:v>
                </c:pt>
                <c:pt idx="108">
                  <c:v>МБОУ Лицей № 2</c:v>
                </c:pt>
                <c:pt idx="109">
                  <c:v>МБОУ СШ № 4</c:v>
                </c:pt>
                <c:pt idx="110">
                  <c:v>МБОУ СШ № 10 </c:v>
                </c:pt>
                <c:pt idx="111">
                  <c:v>МБОУ СШ № 27</c:v>
                </c:pt>
                <c:pt idx="112">
                  <c:v>МБОУ СШ № 51</c:v>
                </c:pt>
                <c:pt idx="113">
                  <c:v>МАОУ СШ "Комплекс Покровский"</c:v>
                </c:pt>
                <c:pt idx="114">
                  <c:v>МАОУ СШ № 155</c:v>
                </c:pt>
              </c:strCache>
            </c:strRef>
          </c:cat>
          <c:val>
            <c:numRef>
              <c:f>'Англ.яз-11 диаграмма по районам'!$I$5:$I$119</c:f>
              <c:numCache>
                <c:formatCode>Основной</c:formatCode>
                <c:ptCount val="115"/>
                <c:pt idx="0">
                  <c:v>63.19</c:v>
                </c:pt>
                <c:pt idx="1">
                  <c:v>63.19</c:v>
                </c:pt>
                <c:pt idx="2">
                  <c:v>63.19</c:v>
                </c:pt>
                <c:pt idx="3">
                  <c:v>63.19</c:v>
                </c:pt>
                <c:pt idx="4">
                  <c:v>63.19</c:v>
                </c:pt>
                <c:pt idx="5">
                  <c:v>63.19</c:v>
                </c:pt>
                <c:pt idx="6">
                  <c:v>63.19</c:v>
                </c:pt>
                <c:pt idx="7">
                  <c:v>63.19</c:v>
                </c:pt>
                <c:pt idx="8">
                  <c:v>63.19</c:v>
                </c:pt>
                <c:pt idx="9">
                  <c:v>63.19</c:v>
                </c:pt>
                <c:pt idx="10" formatCode="0,00">
                  <c:v>63.19</c:v>
                </c:pt>
                <c:pt idx="11" formatCode="0,00">
                  <c:v>63.19</c:v>
                </c:pt>
                <c:pt idx="12" formatCode="0,00">
                  <c:v>63.19</c:v>
                </c:pt>
                <c:pt idx="13" formatCode="0,00">
                  <c:v>63.19</c:v>
                </c:pt>
                <c:pt idx="14" formatCode="0,00">
                  <c:v>63.19</c:v>
                </c:pt>
                <c:pt idx="15" formatCode="0,00">
                  <c:v>63.19</c:v>
                </c:pt>
                <c:pt idx="16" formatCode="0,00">
                  <c:v>63.19</c:v>
                </c:pt>
                <c:pt idx="17" formatCode="0,00">
                  <c:v>63.19</c:v>
                </c:pt>
                <c:pt idx="18" formatCode="0,00">
                  <c:v>63.19</c:v>
                </c:pt>
                <c:pt idx="19" formatCode="0,00">
                  <c:v>63.19</c:v>
                </c:pt>
                <c:pt idx="20" formatCode="0,00">
                  <c:v>63.19</c:v>
                </c:pt>
                <c:pt idx="21" formatCode="0,00">
                  <c:v>63.19</c:v>
                </c:pt>
                <c:pt idx="22">
                  <c:v>63.19</c:v>
                </c:pt>
                <c:pt idx="23">
                  <c:v>63.19</c:v>
                </c:pt>
                <c:pt idx="24">
                  <c:v>63.19</c:v>
                </c:pt>
                <c:pt idx="25">
                  <c:v>63.19</c:v>
                </c:pt>
                <c:pt idx="26">
                  <c:v>63.19</c:v>
                </c:pt>
                <c:pt idx="27">
                  <c:v>63.19</c:v>
                </c:pt>
                <c:pt idx="28">
                  <c:v>63.19</c:v>
                </c:pt>
                <c:pt idx="29">
                  <c:v>63.19</c:v>
                </c:pt>
                <c:pt idx="30">
                  <c:v>63.19</c:v>
                </c:pt>
                <c:pt idx="31">
                  <c:v>63.19</c:v>
                </c:pt>
                <c:pt idx="32">
                  <c:v>63.19</c:v>
                </c:pt>
                <c:pt idx="33">
                  <c:v>63.19</c:v>
                </c:pt>
                <c:pt idx="34">
                  <c:v>63.19</c:v>
                </c:pt>
                <c:pt idx="35">
                  <c:v>63.19</c:v>
                </c:pt>
                <c:pt idx="36">
                  <c:v>63.19</c:v>
                </c:pt>
                <c:pt idx="37">
                  <c:v>63.19</c:v>
                </c:pt>
                <c:pt idx="38">
                  <c:v>63.19</c:v>
                </c:pt>
                <c:pt idx="39">
                  <c:v>63.19</c:v>
                </c:pt>
                <c:pt idx="40">
                  <c:v>63.19</c:v>
                </c:pt>
                <c:pt idx="41">
                  <c:v>63.19</c:v>
                </c:pt>
                <c:pt idx="42">
                  <c:v>63.19</c:v>
                </c:pt>
                <c:pt idx="43">
                  <c:v>63.19</c:v>
                </c:pt>
                <c:pt idx="44">
                  <c:v>63.19</c:v>
                </c:pt>
                <c:pt idx="45">
                  <c:v>63.19</c:v>
                </c:pt>
                <c:pt idx="46">
                  <c:v>63.19</c:v>
                </c:pt>
                <c:pt idx="47">
                  <c:v>63.19</c:v>
                </c:pt>
                <c:pt idx="48">
                  <c:v>63.19</c:v>
                </c:pt>
                <c:pt idx="49">
                  <c:v>63.19</c:v>
                </c:pt>
                <c:pt idx="50">
                  <c:v>63.19</c:v>
                </c:pt>
                <c:pt idx="51">
                  <c:v>63.19</c:v>
                </c:pt>
                <c:pt idx="52">
                  <c:v>63.19</c:v>
                </c:pt>
                <c:pt idx="53">
                  <c:v>63.19</c:v>
                </c:pt>
                <c:pt idx="54">
                  <c:v>63.19</c:v>
                </c:pt>
                <c:pt idx="55">
                  <c:v>63.19</c:v>
                </c:pt>
                <c:pt idx="56">
                  <c:v>63.19</c:v>
                </c:pt>
                <c:pt idx="57">
                  <c:v>63.19</c:v>
                </c:pt>
                <c:pt idx="58">
                  <c:v>63.19</c:v>
                </c:pt>
                <c:pt idx="59">
                  <c:v>63.19</c:v>
                </c:pt>
                <c:pt idx="60">
                  <c:v>63.19</c:v>
                </c:pt>
                <c:pt idx="61">
                  <c:v>63.19</c:v>
                </c:pt>
                <c:pt idx="62">
                  <c:v>63.19</c:v>
                </c:pt>
                <c:pt idx="63">
                  <c:v>63.19</c:v>
                </c:pt>
                <c:pt idx="64">
                  <c:v>63.19</c:v>
                </c:pt>
                <c:pt idx="65">
                  <c:v>63.19</c:v>
                </c:pt>
                <c:pt idx="66">
                  <c:v>63.19</c:v>
                </c:pt>
                <c:pt idx="67">
                  <c:v>63.19</c:v>
                </c:pt>
                <c:pt idx="68">
                  <c:v>63.19</c:v>
                </c:pt>
                <c:pt idx="69">
                  <c:v>63.19</c:v>
                </c:pt>
                <c:pt idx="70">
                  <c:v>63.19</c:v>
                </c:pt>
                <c:pt idx="71">
                  <c:v>63.19</c:v>
                </c:pt>
                <c:pt idx="72">
                  <c:v>63.19</c:v>
                </c:pt>
                <c:pt idx="73">
                  <c:v>63.19</c:v>
                </c:pt>
                <c:pt idx="74">
                  <c:v>63.19</c:v>
                </c:pt>
                <c:pt idx="75">
                  <c:v>63.19</c:v>
                </c:pt>
                <c:pt idx="76">
                  <c:v>63.19</c:v>
                </c:pt>
                <c:pt idx="77">
                  <c:v>63.19</c:v>
                </c:pt>
                <c:pt idx="78">
                  <c:v>63.19</c:v>
                </c:pt>
                <c:pt idx="79">
                  <c:v>63.19</c:v>
                </c:pt>
                <c:pt idx="80">
                  <c:v>63.19</c:v>
                </c:pt>
                <c:pt idx="81">
                  <c:v>63.19</c:v>
                </c:pt>
                <c:pt idx="82">
                  <c:v>63.19</c:v>
                </c:pt>
                <c:pt idx="83">
                  <c:v>63.19</c:v>
                </c:pt>
                <c:pt idx="84">
                  <c:v>63.19</c:v>
                </c:pt>
                <c:pt idx="85">
                  <c:v>63.19</c:v>
                </c:pt>
                <c:pt idx="86">
                  <c:v>63.19</c:v>
                </c:pt>
                <c:pt idx="87">
                  <c:v>63.19</c:v>
                </c:pt>
                <c:pt idx="88">
                  <c:v>63.19</c:v>
                </c:pt>
                <c:pt idx="89">
                  <c:v>63.19</c:v>
                </c:pt>
                <c:pt idx="90">
                  <c:v>63.19</c:v>
                </c:pt>
                <c:pt idx="91">
                  <c:v>63.19</c:v>
                </c:pt>
                <c:pt idx="92">
                  <c:v>63.19</c:v>
                </c:pt>
                <c:pt idx="93">
                  <c:v>63.19</c:v>
                </c:pt>
                <c:pt idx="94">
                  <c:v>63.19</c:v>
                </c:pt>
                <c:pt idx="95">
                  <c:v>63.19</c:v>
                </c:pt>
                <c:pt idx="96">
                  <c:v>63.19</c:v>
                </c:pt>
                <c:pt idx="97">
                  <c:v>63.19</c:v>
                </c:pt>
                <c:pt idx="98">
                  <c:v>63.19</c:v>
                </c:pt>
                <c:pt idx="99">
                  <c:v>63.19</c:v>
                </c:pt>
                <c:pt idx="100">
                  <c:v>63.19</c:v>
                </c:pt>
                <c:pt idx="101">
                  <c:v>63.19</c:v>
                </c:pt>
                <c:pt idx="102">
                  <c:v>63.19</c:v>
                </c:pt>
                <c:pt idx="103">
                  <c:v>63.19</c:v>
                </c:pt>
                <c:pt idx="104">
                  <c:v>63.19</c:v>
                </c:pt>
                <c:pt idx="105">
                  <c:v>63.19</c:v>
                </c:pt>
                <c:pt idx="106">
                  <c:v>63.19</c:v>
                </c:pt>
                <c:pt idx="107">
                  <c:v>63.19</c:v>
                </c:pt>
                <c:pt idx="108">
                  <c:v>63.19</c:v>
                </c:pt>
                <c:pt idx="109">
                  <c:v>63.19</c:v>
                </c:pt>
                <c:pt idx="110">
                  <c:v>63.19</c:v>
                </c:pt>
                <c:pt idx="111">
                  <c:v>63.19</c:v>
                </c:pt>
                <c:pt idx="112">
                  <c:v>63.19</c:v>
                </c:pt>
                <c:pt idx="113">
                  <c:v>63.19</c:v>
                </c:pt>
                <c:pt idx="114">
                  <c:v>63.19</c:v>
                </c:pt>
              </c:numCache>
            </c:numRef>
          </c:val>
          <c:smooth val="0"/>
        </c:ser>
        <c:ser>
          <c:idx val="3"/>
          <c:order val="3"/>
          <c:tx>
            <c:v>2023 ср. балл ОУ</c:v>
          </c:tx>
          <c:spPr>
            <a:ln w="25400">
              <a:solidFill>
                <a:srgbClr val="00B050"/>
              </a:solidFill>
            </a:ln>
          </c:spPr>
          <c:marker>
            <c:symbol val="none"/>
          </c:marker>
          <c:cat>
            <c:strRef>
              <c:f>'Англ.яз-11 диаграмма по районам'!$B$5:$B$119</c:f>
              <c:strCache>
                <c:ptCount val="115"/>
                <c:pt idx="0">
                  <c:v>ЖЕЛЕЗНОДОРОЖНЫЙ РАЙОН</c:v>
                </c:pt>
                <c:pt idx="1">
                  <c:v>МАОУ Гимназия № 8</c:v>
                </c:pt>
                <c:pt idx="2">
                  <c:v>МАОУ Гимназия № 9</c:v>
                </c:pt>
                <c:pt idx="3">
                  <c:v>МАОУ Лицей № 7 </c:v>
                </c:pt>
                <c:pt idx="4">
                  <c:v>МАОУ Лицей № 28</c:v>
                </c:pt>
                <c:pt idx="5">
                  <c:v>МАОУ СШ № 12</c:v>
                </c:pt>
                <c:pt idx="6">
                  <c:v>МАОУ СШ № 19</c:v>
                </c:pt>
                <c:pt idx="7">
                  <c:v>МАОУ СШ № 32</c:v>
                </c:pt>
                <c:pt idx="8">
                  <c:v>МБОУ СШ № 86</c:v>
                </c:pt>
                <c:pt idx="9">
                  <c:v>КИРОВСКИЙ РАЙОН</c:v>
                </c:pt>
                <c:pt idx="10">
                  <c:v>МАОУ Гимназия № 4</c:v>
                </c:pt>
                <c:pt idx="11">
                  <c:v>МАОУ Гимназия № 6</c:v>
                </c:pt>
                <c:pt idx="12">
                  <c:v>МАОУ Гимназия № 10</c:v>
                </c:pt>
                <c:pt idx="13">
                  <c:v>МАОУ Лицей № 6 "Перспектива"</c:v>
                </c:pt>
                <c:pt idx="14">
                  <c:v>МАОУ Лицей № 11</c:v>
                </c:pt>
                <c:pt idx="15">
                  <c:v>МАОУ СШ № 8 "Созидание"</c:v>
                </c:pt>
                <c:pt idx="16">
                  <c:v>МАОУ СШ № 46</c:v>
                </c:pt>
                <c:pt idx="17">
                  <c:v>МАОУ СШ № 55</c:v>
                </c:pt>
                <c:pt idx="18">
                  <c:v>МБОУ СШ № 63</c:v>
                </c:pt>
                <c:pt idx="19">
                  <c:v>МАОУ СШ № 81</c:v>
                </c:pt>
                <c:pt idx="20">
                  <c:v>МАОУ СШ № 90</c:v>
                </c:pt>
                <c:pt idx="21">
                  <c:v>МАОУ СШ № 135</c:v>
                </c:pt>
                <c:pt idx="22">
                  <c:v>ЛЕНИНСКИЙ РАЙОН</c:v>
                </c:pt>
                <c:pt idx="23">
                  <c:v>МБОУ Гимназия № 7</c:v>
                </c:pt>
                <c:pt idx="24">
                  <c:v>МАОУ Гимназия № 11 </c:v>
                </c:pt>
                <c:pt idx="25">
                  <c:v>МАОУ Гимназия № 15</c:v>
                </c:pt>
                <c:pt idx="26">
                  <c:v>МАОУ Лицей № 3</c:v>
                </c:pt>
                <c:pt idx="27">
                  <c:v>МАОУ Лицей № 12</c:v>
                </c:pt>
                <c:pt idx="28">
                  <c:v>МБОУ СШ № 13</c:v>
                </c:pt>
                <c:pt idx="29">
                  <c:v>МАОУ СШ № 16</c:v>
                </c:pt>
                <c:pt idx="30">
                  <c:v>МБОУ СШ № 31</c:v>
                </c:pt>
                <c:pt idx="31">
                  <c:v>МБОУ СШ № 44</c:v>
                </c:pt>
                <c:pt idx="32">
                  <c:v>МАОУ СШ № 53</c:v>
                </c:pt>
                <c:pt idx="33">
                  <c:v>МБОУ СШ № 64</c:v>
                </c:pt>
                <c:pt idx="34">
                  <c:v>МАОУ СШ № 65</c:v>
                </c:pt>
                <c:pt idx="35">
                  <c:v>МБОУ СШ № 79</c:v>
                </c:pt>
                <c:pt idx="36">
                  <c:v>МАОУ СШ № 89</c:v>
                </c:pt>
                <c:pt idx="37">
                  <c:v>МБОУ СШ № 94</c:v>
                </c:pt>
                <c:pt idx="38">
                  <c:v>МАОУ СШ № 148</c:v>
                </c:pt>
                <c:pt idx="39">
                  <c:v>ОКТЯБРЬСКИЙ РАЙОН</c:v>
                </c:pt>
                <c:pt idx="40">
                  <c:v>МАОУ "КУГ № 1 - Универс"</c:v>
                </c:pt>
                <c:pt idx="41">
                  <c:v>МБОУ Гимназия № 3</c:v>
                </c:pt>
                <c:pt idx="42">
                  <c:v>МАОУ Гимназия № 13 "Академ"</c:v>
                </c:pt>
                <c:pt idx="43">
                  <c:v>МАОУ Лицей № 1</c:v>
                </c:pt>
                <c:pt idx="44">
                  <c:v>МБОУ Лицей № 8</c:v>
                </c:pt>
                <c:pt idx="45">
                  <c:v>МБОУ Лицей № 10</c:v>
                </c:pt>
                <c:pt idx="46">
                  <c:v>МАОУ Школа-интернат № 1</c:v>
                </c:pt>
                <c:pt idx="47">
                  <c:v>МАОУ СШ № 3</c:v>
                </c:pt>
                <c:pt idx="48">
                  <c:v>МБОУ СШ № 21</c:v>
                </c:pt>
                <c:pt idx="49">
                  <c:v>МБОУ СШ № 30</c:v>
                </c:pt>
                <c:pt idx="50">
                  <c:v>МБОУ СШ № 36</c:v>
                </c:pt>
                <c:pt idx="51">
                  <c:v>МБОУ СШ № 39</c:v>
                </c:pt>
                <c:pt idx="52">
                  <c:v>МАОУ СШ № 72 </c:v>
                </c:pt>
                <c:pt idx="53">
                  <c:v>МАОУ СШ № 82 </c:v>
                </c:pt>
                <c:pt idx="54">
                  <c:v>МБОУ СШ № 84</c:v>
                </c:pt>
                <c:pt idx="55">
                  <c:v>МБОУ СШ № 95</c:v>
                </c:pt>
                <c:pt idx="56">
                  <c:v>МБОУ СШ № 99</c:v>
                </c:pt>
                <c:pt idx="57">
                  <c:v>МБОУ СШ № 133</c:v>
                </c:pt>
                <c:pt idx="58">
                  <c:v>МБОУ СШ № 159</c:v>
                </c:pt>
                <c:pt idx="59">
                  <c:v>СВЕРДЛОВСКИЙ РАЙОН</c:v>
                </c:pt>
                <c:pt idx="60">
                  <c:v>МАОУ Гимназия № 14</c:v>
                </c:pt>
                <c:pt idx="61">
                  <c:v>МАОУ Лицей № 9 "Лидер"</c:v>
                </c:pt>
                <c:pt idx="62">
                  <c:v>МАОУ СШ № 6</c:v>
                </c:pt>
                <c:pt idx="63">
                  <c:v>МАОУ СШ № 17</c:v>
                </c:pt>
                <c:pt idx="64">
                  <c:v>МАОУ СШ № 23</c:v>
                </c:pt>
                <c:pt idx="65">
                  <c:v>МАОУ СШ № 34</c:v>
                </c:pt>
                <c:pt idx="66">
                  <c:v>МАОУ СШ № 42</c:v>
                </c:pt>
                <c:pt idx="67">
                  <c:v>МАОУ СШ № 45</c:v>
                </c:pt>
                <c:pt idx="68">
                  <c:v>МБОУ СШ № 62</c:v>
                </c:pt>
                <c:pt idx="69">
                  <c:v>МАОУ СШ № 76</c:v>
                </c:pt>
                <c:pt idx="70">
                  <c:v>МАОУ СШ № 78</c:v>
                </c:pt>
                <c:pt idx="71">
                  <c:v>МАОУ СШ № 93</c:v>
                </c:pt>
                <c:pt idx="72">
                  <c:v>МАОУ СШ № 137</c:v>
                </c:pt>
                <c:pt idx="73">
                  <c:v>МАОУ СШ № 158 "Грани"</c:v>
                </c:pt>
                <c:pt idx="74">
                  <c:v>СОВЕТСКИЙ РАЙОН</c:v>
                </c:pt>
                <c:pt idx="75">
                  <c:v>МАОУ СШ № 1</c:v>
                </c:pt>
                <c:pt idx="76">
                  <c:v>МБОУ СШ № 2</c:v>
                </c:pt>
                <c:pt idx="77">
                  <c:v>МАОУ СШ № 5</c:v>
                </c:pt>
                <c:pt idx="78">
                  <c:v>МАОУ СШ № 7</c:v>
                </c:pt>
                <c:pt idx="79">
                  <c:v>МАОУ СШ № 18</c:v>
                </c:pt>
                <c:pt idx="80">
                  <c:v>МАОУ СШ № 24</c:v>
                </c:pt>
                <c:pt idx="81">
                  <c:v>МБОУ СШ № 56</c:v>
                </c:pt>
                <c:pt idx="82">
                  <c:v>МАОУ СШ № 66</c:v>
                </c:pt>
                <c:pt idx="83">
                  <c:v>МАОУ СШ № 69</c:v>
                </c:pt>
                <c:pt idx="84">
                  <c:v>МАОУ СШ № 85</c:v>
                </c:pt>
                <c:pt idx="85">
                  <c:v>МАОУ СШ № 91</c:v>
                </c:pt>
                <c:pt idx="86">
                  <c:v>МАОУ СШ № 98</c:v>
                </c:pt>
                <c:pt idx="87">
                  <c:v>МАОУ СШ № 108</c:v>
                </c:pt>
                <c:pt idx="88">
                  <c:v>МАОУ СШ № 115</c:v>
                </c:pt>
                <c:pt idx="89">
                  <c:v>МАОУ СШ № 121</c:v>
                </c:pt>
                <c:pt idx="90">
                  <c:v>МАОУ СШ № 129</c:v>
                </c:pt>
                <c:pt idx="91">
                  <c:v>МАОУ СШ № 134</c:v>
                </c:pt>
                <c:pt idx="92">
                  <c:v>МАОУ СШ № 139</c:v>
                </c:pt>
                <c:pt idx="93">
                  <c:v>МАОУ СШ № 141</c:v>
                </c:pt>
                <c:pt idx="94">
                  <c:v>МАОУ СШ № 143</c:v>
                </c:pt>
                <c:pt idx="95">
                  <c:v>МАОУ СШ № 144</c:v>
                </c:pt>
                <c:pt idx="96">
                  <c:v>МАОУ СШ № 145</c:v>
                </c:pt>
                <c:pt idx="97">
                  <c:v>МАОУ СШ № 147</c:v>
                </c:pt>
                <c:pt idx="98">
                  <c:v>МАОУ СШ № 149</c:v>
                </c:pt>
                <c:pt idx="99">
                  <c:v>МАОУ СШ № 150</c:v>
                </c:pt>
                <c:pt idx="100">
                  <c:v>МАОУ СШ № 151</c:v>
                </c:pt>
                <c:pt idx="101">
                  <c:v>МАОУ СШ № 152</c:v>
                </c:pt>
                <c:pt idx="102">
                  <c:v>МАОУ СШ № 154</c:v>
                </c:pt>
                <c:pt idx="103">
                  <c:v>МАОУ СШ № 156</c:v>
                </c:pt>
                <c:pt idx="104">
                  <c:v>МАОУ СШ № 157</c:v>
                </c:pt>
                <c:pt idx="105">
                  <c:v>ЦЕНТРАЛЬНЫЙ РАЙОН</c:v>
                </c:pt>
                <c:pt idx="106">
                  <c:v>МАОУ Гимназия № 2</c:v>
                </c:pt>
                <c:pt idx="107">
                  <c:v>МБОУ Гимназия  № 16</c:v>
                </c:pt>
                <c:pt idx="108">
                  <c:v>МБОУ Лицей № 2</c:v>
                </c:pt>
                <c:pt idx="109">
                  <c:v>МБОУ СШ № 4</c:v>
                </c:pt>
                <c:pt idx="110">
                  <c:v>МБОУ СШ № 10 </c:v>
                </c:pt>
                <c:pt idx="111">
                  <c:v>МБОУ СШ № 27</c:v>
                </c:pt>
                <c:pt idx="112">
                  <c:v>МБОУ СШ № 51</c:v>
                </c:pt>
                <c:pt idx="113">
                  <c:v>МАОУ СШ "Комплекс Покровский"</c:v>
                </c:pt>
                <c:pt idx="114">
                  <c:v>МАОУ СШ № 155</c:v>
                </c:pt>
              </c:strCache>
            </c:strRef>
          </c:cat>
          <c:val>
            <c:numRef>
              <c:f>'Англ.яз-11 диаграмма по районам'!$H$5:$H$119</c:f>
              <c:numCache>
                <c:formatCode>0,00</c:formatCode>
                <c:ptCount val="115"/>
                <c:pt idx="0">
                  <c:v>62.044285714285706</c:v>
                </c:pt>
                <c:pt idx="1">
                  <c:v>59.66</c:v>
                </c:pt>
                <c:pt idx="2">
                  <c:v>71.3</c:v>
                </c:pt>
                <c:pt idx="3">
                  <c:v>63</c:v>
                </c:pt>
                <c:pt idx="4">
                  <c:v>69.5</c:v>
                </c:pt>
                <c:pt idx="5">
                  <c:v>37</c:v>
                </c:pt>
                <c:pt idx="6">
                  <c:v>62</c:v>
                </c:pt>
                <c:pt idx="7">
                  <c:v>71.849999999999994</c:v>
                </c:pt>
                <c:pt idx="9">
                  <c:v>59.179999999999993</c:v>
                </c:pt>
                <c:pt idx="10">
                  <c:v>61.6</c:v>
                </c:pt>
                <c:pt idx="11">
                  <c:v>70</c:v>
                </c:pt>
                <c:pt idx="12">
                  <c:v>53.8</c:v>
                </c:pt>
                <c:pt idx="13">
                  <c:v>55.5</c:v>
                </c:pt>
                <c:pt idx="14">
                  <c:v>66.599999999999994</c:v>
                </c:pt>
                <c:pt idx="15">
                  <c:v>35</c:v>
                </c:pt>
                <c:pt idx="16">
                  <c:v>73.3</c:v>
                </c:pt>
                <c:pt idx="17">
                  <c:v>63</c:v>
                </c:pt>
                <c:pt idx="18">
                  <c:v>51</c:v>
                </c:pt>
                <c:pt idx="20">
                  <c:v>62</c:v>
                </c:pt>
                <c:pt idx="22">
                  <c:v>64.461538461538481</c:v>
                </c:pt>
                <c:pt idx="23">
                  <c:v>53</c:v>
                </c:pt>
                <c:pt idx="24">
                  <c:v>79.3</c:v>
                </c:pt>
                <c:pt idx="25">
                  <c:v>68</c:v>
                </c:pt>
                <c:pt idx="26">
                  <c:v>69.2</c:v>
                </c:pt>
                <c:pt idx="27">
                  <c:v>57.8</c:v>
                </c:pt>
                <c:pt idx="31">
                  <c:v>68</c:v>
                </c:pt>
                <c:pt idx="32">
                  <c:v>30</c:v>
                </c:pt>
                <c:pt idx="33">
                  <c:v>61.6</c:v>
                </c:pt>
                <c:pt idx="34">
                  <c:v>69</c:v>
                </c:pt>
                <c:pt idx="35">
                  <c:v>75</c:v>
                </c:pt>
                <c:pt idx="36">
                  <c:v>74.7</c:v>
                </c:pt>
                <c:pt idx="37">
                  <c:v>56.2</c:v>
                </c:pt>
                <c:pt idx="38">
                  <c:v>76.2</c:v>
                </c:pt>
                <c:pt idx="39">
                  <c:v>60.366666666666667</c:v>
                </c:pt>
                <c:pt idx="40">
                  <c:v>69</c:v>
                </c:pt>
                <c:pt idx="41">
                  <c:v>82</c:v>
                </c:pt>
                <c:pt idx="42">
                  <c:v>74.5</c:v>
                </c:pt>
                <c:pt idx="43">
                  <c:v>60.5</c:v>
                </c:pt>
                <c:pt idx="44">
                  <c:v>52.1</c:v>
                </c:pt>
                <c:pt idx="45">
                  <c:v>56</c:v>
                </c:pt>
                <c:pt idx="46">
                  <c:v>57.8</c:v>
                </c:pt>
                <c:pt idx="47">
                  <c:v>60.3</c:v>
                </c:pt>
                <c:pt idx="48">
                  <c:v>57</c:v>
                </c:pt>
                <c:pt idx="52">
                  <c:v>61</c:v>
                </c:pt>
                <c:pt idx="53">
                  <c:v>47</c:v>
                </c:pt>
                <c:pt idx="54">
                  <c:v>53</c:v>
                </c:pt>
                <c:pt idx="55">
                  <c:v>48</c:v>
                </c:pt>
                <c:pt idx="56">
                  <c:v>69.5</c:v>
                </c:pt>
                <c:pt idx="57">
                  <c:v>57.8</c:v>
                </c:pt>
                <c:pt idx="59">
                  <c:v>62.769230769230766</c:v>
                </c:pt>
                <c:pt idx="60">
                  <c:v>70.400000000000006</c:v>
                </c:pt>
                <c:pt idx="61">
                  <c:v>64.2</c:v>
                </c:pt>
                <c:pt idx="62">
                  <c:v>68.099999999999994</c:v>
                </c:pt>
                <c:pt idx="63">
                  <c:v>65</c:v>
                </c:pt>
                <c:pt idx="64">
                  <c:v>65</c:v>
                </c:pt>
                <c:pt idx="66">
                  <c:v>65</c:v>
                </c:pt>
                <c:pt idx="67">
                  <c:v>53.3</c:v>
                </c:pt>
                <c:pt idx="68">
                  <c:v>64</c:v>
                </c:pt>
                <c:pt idx="69">
                  <c:v>65</c:v>
                </c:pt>
                <c:pt idx="70">
                  <c:v>41</c:v>
                </c:pt>
                <c:pt idx="71">
                  <c:v>64</c:v>
                </c:pt>
                <c:pt idx="72">
                  <c:v>68.599999999999994</c:v>
                </c:pt>
                <c:pt idx="73">
                  <c:v>62.4</c:v>
                </c:pt>
                <c:pt idx="74">
                  <c:v>60.589666666666652</c:v>
                </c:pt>
                <c:pt idx="75">
                  <c:v>51.29</c:v>
                </c:pt>
                <c:pt idx="76">
                  <c:v>61</c:v>
                </c:pt>
                <c:pt idx="77">
                  <c:v>66.5</c:v>
                </c:pt>
                <c:pt idx="78">
                  <c:v>64.86</c:v>
                </c:pt>
                <c:pt idx="79">
                  <c:v>56</c:v>
                </c:pt>
                <c:pt idx="80">
                  <c:v>78.33</c:v>
                </c:pt>
                <c:pt idx="81">
                  <c:v>68</c:v>
                </c:pt>
                <c:pt idx="82">
                  <c:v>43</c:v>
                </c:pt>
                <c:pt idx="83">
                  <c:v>53.67</c:v>
                </c:pt>
                <c:pt idx="84">
                  <c:v>92</c:v>
                </c:pt>
                <c:pt idx="85">
                  <c:v>63.5</c:v>
                </c:pt>
                <c:pt idx="86">
                  <c:v>60.5</c:v>
                </c:pt>
                <c:pt idx="87">
                  <c:v>61.8</c:v>
                </c:pt>
                <c:pt idx="88">
                  <c:v>59</c:v>
                </c:pt>
                <c:pt idx="89">
                  <c:v>58.67</c:v>
                </c:pt>
                <c:pt idx="90">
                  <c:v>57</c:v>
                </c:pt>
                <c:pt idx="91">
                  <c:v>36</c:v>
                </c:pt>
                <c:pt idx="92">
                  <c:v>52.6</c:v>
                </c:pt>
                <c:pt idx="93">
                  <c:v>57.57</c:v>
                </c:pt>
                <c:pt idx="94">
                  <c:v>67.31</c:v>
                </c:pt>
                <c:pt idx="95">
                  <c:v>63</c:v>
                </c:pt>
                <c:pt idx="96">
                  <c:v>56.37</c:v>
                </c:pt>
                <c:pt idx="97">
                  <c:v>73.11</c:v>
                </c:pt>
                <c:pt idx="98">
                  <c:v>60.18</c:v>
                </c:pt>
                <c:pt idx="99">
                  <c:v>50.04</c:v>
                </c:pt>
                <c:pt idx="100">
                  <c:v>66.12</c:v>
                </c:pt>
                <c:pt idx="101">
                  <c:v>69.02</c:v>
                </c:pt>
                <c:pt idx="102">
                  <c:v>62.93</c:v>
                </c:pt>
                <c:pt idx="103">
                  <c:v>54.25</c:v>
                </c:pt>
                <c:pt idx="104">
                  <c:v>54.07</c:v>
                </c:pt>
                <c:pt idx="105">
                  <c:v>56.078749999999999</c:v>
                </c:pt>
                <c:pt idx="106">
                  <c:v>70.2</c:v>
                </c:pt>
                <c:pt idx="107">
                  <c:v>70.3</c:v>
                </c:pt>
                <c:pt idx="108">
                  <c:v>74.3</c:v>
                </c:pt>
                <c:pt idx="109">
                  <c:v>52.33</c:v>
                </c:pt>
                <c:pt idx="110">
                  <c:v>61.3</c:v>
                </c:pt>
                <c:pt idx="111">
                  <c:v>13</c:v>
                </c:pt>
                <c:pt idx="113">
                  <c:v>65.599999999999994</c:v>
                </c:pt>
                <c:pt idx="114">
                  <c:v>41.6</c:v>
                </c:pt>
              </c:numCache>
            </c:numRef>
          </c:val>
          <c:smooth val="0"/>
        </c:ser>
        <c:ser>
          <c:idx val="13"/>
          <c:order val="4"/>
          <c:tx>
            <c:v>2022 ср. балл по городу</c:v>
          </c:tx>
          <c:spPr>
            <a:ln w="25400">
              <a:solidFill>
                <a:srgbClr val="FFC000"/>
              </a:solidFill>
            </a:ln>
          </c:spPr>
          <c:marker>
            <c:symbol val="none"/>
          </c:marker>
          <c:cat>
            <c:strRef>
              <c:f>'Англ.яз-11 диаграмма по районам'!$B$5:$B$119</c:f>
              <c:strCache>
                <c:ptCount val="115"/>
                <c:pt idx="0">
                  <c:v>ЖЕЛЕЗНОДОРОЖНЫЙ РАЙОН</c:v>
                </c:pt>
                <c:pt idx="1">
                  <c:v>МАОУ Гимназия № 8</c:v>
                </c:pt>
                <c:pt idx="2">
                  <c:v>МАОУ Гимназия № 9</c:v>
                </c:pt>
                <c:pt idx="3">
                  <c:v>МАОУ Лицей № 7 </c:v>
                </c:pt>
                <c:pt idx="4">
                  <c:v>МАОУ Лицей № 28</c:v>
                </c:pt>
                <c:pt idx="5">
                  <c:v>МАОУ СШ № 12</c:v>
                </c:pt>
                <c:pt idx="6">
                  <c:v>МАОУ СШ № 19</c:v>
                </c:pt>
                <c:pt idx="7">
                  <c:v>МАОУ СШ № 32</c:v>
                </c:pt>
                <c:pt idx="8">
                  <c:v>МБОУ СШ № 86</c:v>
                </c:pt>
                <c:pt idx="9">
                  <c:v>КИРОВСКИЙ РАЙОН</c:v>
                </c:pt>
                <c:pt idx="10">
                  <c:v>МАОУ Гимназия № 4</c:v>
                </c:pt>
                <c:pt idx="11">
                  <c:v>МАОУ Гимназия № 6</c:v>
                </c:pt>
                <c:pt idx="12">
                  <c:v>МАОУ Гимназия № 10</c:v>
                </c:pt>
                <c:pt idx="13">
                  <c:v>МАОУ Лицей № 6 "Перспектива"</c:v>
                </c:pt>
                <c:pt idx="14">
                  <c:v>МАОУ Лицей № 11</c:v>
                </c:pt>
                <c:pt idx="15">
                  <c:v>МАОУ СШ № 8 "Созидание"</c:v>
                </c:pt>
                <c:pt idx="16">
                  <c:v>МАОУ СШ № 46</c:v>
                </c:pt>
                <c:pt idx="17">
                  <c:v>МАОУ СШ № 55</c:v>
                </c:pt>
                <c:pt idx="18">
                  <c:v>МБОУ СШ № 63</c:v>
                </c:pt>
                <c:pt idx="19">
                  <c:v>МАОУ СШ № 81</c:v>
                </c:pt>
                <c:pt idx="20">
                  <c:v>МАОУ СШ № 90</c:v>
                </c:pt>
                <c:pt idx="21">
                  <c:v>МАОУ СШ № 135</c:v>
                </c:pt>
                <c:pt idx="22">
                  <c:v>ЛЕНИНСКИЙ РАЙОН</c:v>
                </c:pt>
                <c:pt idx="23">
                  <c:v>МБОУ Гимназия № 7</c:v>
                </c:pt>
                <c:pt idx="24">
                  <c:v>МАОУ Гимназия № 11 </c:v>
                </c:pt>
                <c:pt idx="25">
                  <c:v>МАОУ Гимназия № 15</c:v>
                </c:pt>
                <c:pt idx="26">
                  <c:v>МАОУ Лицей № 3</c:v>
                </c:pt>
                <c:pt idx="27">
                  <c:v>МАОУ Лицей № 12</c:v>
                </c:pt>
                <c:pt idx="28">
                  <c:v>МБОУ СШ № 13</c:v>
                </c:pt>
                <c:pt idx="29">
                  <c:v>МАОУ СШ № 16</c:v>
                </c:pt>
                <c:pt idx="30">
                  <c:v>МБОУ СШ № 31</c:v>
                </c:pt>
                <c:pt idx="31">
                  <c:v>МБОУ СШ № 44</c:v>
                </c:pt>
                <c:pt idx="32">
                  <c:v>МАОУ СШ № 53</c:v>
                </c:pt>
                <c:pt idx="33">
                  <c:v>МБОУ СШ № 64</c:v>
                </c:pt>
                <c:pt idx="34">
                  <c:v>МАОУ СШ № 65</c:v>
                </c:pt>
                <c:pt idx="35">
                  <c:v>МБОУ СШ № 79</c:v>
                </c:pt>
                <c:pt idx="36">
                  <c:v>МАОУ СШ № 89</c:v>
                </c:pt>
                <c:pt idx="37">
                  <c:v>МБОУ СШ № 94</c:v>
                </c:pt>
                <c:pt idx="38">
                  <c:v>МАОУ СШ № 148</c:v>
                </c:pt>
                <c:pt idx="39">
                  <c:v>ОКТЯБРЬСКИЙ РАЙОН</c:v>
                </c:pt>
                <c:pt idx="40">
                  <c:v>МАОУ "КУГ № 1 - Универс"</c:v>
                </c:pt>
                <c:pt idx="41">
                  <c:v>МБОУ Гимназия № 3</c:v>
                </c:pt>
                <c:pt idx="42">
                  <c:v>МАОУ Гимназия № 13 "Академ"</c:v>
                </c:pt>
                <c:pt idx="43">
                  <c:v>МАОУ Лицей № 1</c:v>
                </c:pt>
                <c:pt idx="44">
                  <c:v>МБОУ Лицей № 8</c:v>
                </c:pt>
                <c:pt idx="45">
                  <c:v>МБОУ Лицей № 10</c:v>
                </c:pt>
                <c:pt idx="46">
                  <c:v>МАОУ Школа-интернат № 1</c:v>
                </c:pt>
                <c:pt idx="47">
                  <c:v>МАОУ СШ № 3</c:v>
                </c:pt>
                <c:pt idx="48">
                  <c:v>МБОУ СШ № 21</c:v>
                </c:pt>
                <c:pt idx="49">
                  <c:v>МБОУ СШ № 30</c:v>
                </c:pt>
                <c:pt idx="50">
                  <c:v>МБОУ СШ № 36</c:v>
                </c:pt>
                <c:pt idx="51">
                  <c:v>МБОУ СШ № 39</c:v>
                </c:pt>
                <c:pt idx="52">
                  <c:v>МАОУ СШ № 72 </c:v>
                </c:pt>
                <c:pt idx="53">
                  <c:v>МАОУ СШ № 82 </c:v>
                </c:pt>
                <c:pt idx="54">
                  <c:v>МБОУ СШ № 84</c:v>
                </c:pt>
                <c:pt idx="55">
                  <c:v>МБОУ СШ № 95</c:v>
                </c:pt>
                <c:pt idx="56">
                  <c:v>МБОУ СШ № 99</c:v>
                </c:pt>
                <c:pt idx="57">
                  <c:v>МБОУ СШ № 133</c:v>
                </c:pt>
                <c:pt idx="58">
                  <c:v>МБОУ СШ № 159</c:v>
                </c:pt>
                <c:pt idx="59">
                  <c:v>СВЕРДЛОВСКИЙ РАЙОН</c:v>
                </c:pt>
                <c:pt idx="60">
                  <c:v>МАОУ Гимназия № 14</c:v>
                </c:pt>
                <c:pt idx="61">
                  <c:v>МАОУ Лицей № 9 "Лидер"</c:v>
                </c:pt>
                <c:pt idx="62">
                  <c:v>МАОУ СШ № 6</c:v>
                </c:pt>
                <c:pt idx="63">
                  <c:v>МАОУ СШ № 17</c:v>
                </c:pt>
                <c:pt idx="64">
                  <c:v>МАОУ СШ № 23</c:v>
                </c:pt>
                <c:pt idx="65">
                  <c:v>МАОУ СШ № 34</c:v>
                </c:pt>
                <c:pt idx="66">
                  <c:v>МАОУ СШ № 42</c:v>
                </c:pt>
                <c:pt idx="67">
                  <c:v>МАОУ СШ № 45</c:v>
                </c:pt>
                <c:pt idx="68">
                  <c:v>МБОУ СШ № 62</c:v>
                </c:pt>
                <c:pt idx="69">
                  <c:v>МАОУ СШ № 76</c:v>
                </c:pt>
                <c:pt idx="70">
                  <c:v>МАОУ СШ № 78</c:v>
                </c:pt>
                <c:pt idx="71">
                  <c:v>МАОУ СШ № 93</c:v>
                </c:pt>
                <c:pt idx="72">
                  <c:v>МАОУ СШ № 137</c:v>
                </c:pt>
                <c:pt idx="73">
                  <c:v>МАОУ СШ № 158 "Грани"</c:v>
                </c:pt>
                <c:pt idx="74">
                  <c:v>СОВЕТСКИЙ РАЙОН</c:v>
                </c:pt>
                <c:pt idx="75">
                  <c:v>МАОУ СШ № 1</c:v>
                </c:pt>
                <c:pt idx="76">
                  <c:v>МБОУ СШ № 2</c:v>
                </c:pt>
                <c:pt idx="77">
                  <c:v>МАОУ СШ № 5</c:v>
                </c:pt>
                <c:pt idx="78">
                  <c:v>МАОУ СШ № 7</c:v>
                </c:pt>
                <c:pt idx="79">
                  <c:v>МАОУ СШ № 18</c:v>
                </c:pt>
                <c:pt idx="80">
                  <c:v>МАОУ СШ № 24</c:v>
                </c:pt>
                <c:pt idx="81">
                  <c:v>МБОУ СШ № 56</c:v>
                </c:pt>
                <c:pt idx="82">
                  <c:v>МАОУ СШ № 66</c:v>
                </c:pt>
                <c:pt idx="83">
                  <c:v>МАОУ СШ № 69</c:v>
                </c:pt>
                <c:pt idx="84">
                  <c:v>МАОУ СШ № 85</c:v>
                </c:pt>
                <c:pt idx="85">
                  <c:v>МАОУ СШ № 91</c:v>
                </c:pt>
                <c:pt idx="86">
                  <c:v>МАОУ СШ № 98</c:v>
                </c:pt>
                <c:pt idx="87">
                  <c:v>МАОУ СШ № 108</c:v>
                </c:pt>
                <c:pt idx="88">
                  <c:v>МАОУ СШ № 115</c:v>
                </c:pt>
                <c:pt idx="89">
                  <c:v>МАОУ СШ № 121</c:v>
                </c:pt>
                <c:pt idx="90">
                  <c:v>МАОУ СШ № 129</c:v>
                </c:pt>
                <c:pt idx="91">
                  <c:v>МАОУ СШ № 134</c:v>
                </c:pt>
                <c:pt idx="92">
                  <c:v>МАОУ СШ № 139</c:v>
                </c:pt>
                <c:pt idx="93">
                  <c:v>МАОУ СШ № 141</c:v>
                </c:pt>
                <c:pt idx="94">
                  <c:v>МАОУ СШ № 143</c:v>
                </c:pt>
                <c:pt idx="95">
                  <c:v>МАОУ СШ № 144</c:v>
                </c:pt>
                <c:pt idx="96">
                  <c:v>МАОУ СШ № 145</c:v>
                </c:pt>
                <c:pt idx="97">
                  <c:v>МАОУ СШ № 147</c:v>
                </c:pt>
                <c:pt idx="98">
                  <c:v>МАОУ СШ № 149</c:v>
                </c:pt>
                <c:pt idx="99">
                  <c:v>МАОУ СШ № 150</c:v>
                </c:pt>
                <c:pt idx="100">
                  <c:v>МАОУ СШ № 151</c:v>
                </c:pt>
                <c:pt idx="101">
                  <c:v>МАОУ СШ № 152</c:v>
                </c:pt>
                <c:pt idx="102">
                  <c:v>МАОУ СШ № 154</c:v>
                </c:pt>
                <c:pt idx="103">
                  <c:v>МАОУ СШ № 156</c:v>
                </c:pt>
                <c:pt idx="104">
                  <c:v>МАОУ СШ № 157</c:v>
                </c:pt>
                <c:pt idx="105">
                  <c:v>ЦЕНТРАЛЬНЫЙ РАЙОН</c:v>
                </c:pt>
                <c:pt idx="106">
                  <c:v>МАОУ Гимназия № 2</c:v>
                </c:pt>
                <c:pt idx="107">
                  <c:v>МБОУ Гимназия  № 16</c:v>
                </c:pt>
                <c:pt idx="108">
                  <c:v>МБОУ Лицей № 2</c:v>
                </c:pt>
                <c:pt idx="109">
                  <c:v>МБОУ СШ № 4</c:v>
                </c:pt>
                <c:pt idx="110">
                  <c:v>МБОУ СШ № 10 </c:v>
                </c:pt>
                <c:pt idx="111">
                  <c:v>МБОУ СШ № 27</c:v>
                </c:pt>
                <c:pt idx="112">
                  <c:v>МБОУ СШ № 51</c:v>
                </c:pt>
                <c:pt idx="113">
                  <c:v>МАОУ СШ "Комплекс Покровский"</c:v>
                </c:pt>
                <c:pt idx="114">
                  <c:v>МАОУ СШ № 155</c:v>
                </c:pt>
              </c:strCache>
            </c:strRef>
          </c:cat>
          <c:val>
            <c:numRef>
              <c:f>'Англ.яз-11 диаграмма по районам'!$M$5:$M$119</c:f>
              <c:numCache>
                <c:formatCode>Основной</c:formatCode>
                <c:ptCount val="115"/>
                <c:pt idx="0">
                  <c:v>73.010000000000005</c:v>
                </c:pt>
                <c:pt idx="1">
                  <c:v>73.010000000000005</c:v>
                </c:pt>
                <c:pt idx="2">
                  <c:v>73.010000000000005</c:v>
                </c:pt>
                <c:pt idx="3">
                  <c:v>73.010000000000005</c:v>
                </c:pt>
                <c:pt idx="4">
                  <c:v>73.010000000000005</c:v>
                </c:pt>
                <c:pt idx="5">
                  <c:v>73.010000000000005</c:v>
                </c:pt>
                <c:pt idx="6">
                  <c:v>73.010000000000005</c:v>
                </c:pt>
                <c:pt idx="7">
                  <c:v>73.010000000000005</c:v>
                </c:pt>
                <c:pt idx="8">
                  <c:v>73.010000000000005</c:v>
                </c:pt>
                <c:pt idx="9">
                  <c:v>73.010000000000005</c:v>
                </c:pt>
                <c:pt idx="10" formatCode="0,00">
                  <c:v>73.010000000000005</c:v>
                </c:pt>
                <c:pt idx="11" formatCode="0,00">
                  <c:v>73.010000000000005</c:v>
                </c:pt>
                <c:pt idx="12" formatCode="0,00">
                  <c:v>73.010000000000005</c:v>
                </c:pt>
                <c:pt idx="13" formatCode="0,00">
                  <c:v>73.010000000000005</c:v>
                </c:pt>
                <c:pt idx="14" formatCode="0,00">
                  <c:v>73.010000000000005</c:v>
                </c:pt>
                <c:pt idx="15" formatCode="0,00">
                  <c:v>73.010000000000005</c:v>
                </c:pt>
                <c:pt idx="16" formatCode="0,00">
                  <c:v>73.010000000000005</c:v>
                </c:pt>
                <c:pt idx="17" formatCode="0,00">
                  <c:v>73.010000000000005</c:v>
                </c:pt>
                <c:pt idx="18" formatCode="0,00">
                  <c:v>73.010000000000005</c:v>
                </c:pt>
                <c:pt idx="19" formatCode="0,00">
                  <c:v>73.010000000000005</c:v>
                </c:pt>
                <c:pt idx="20" formatCode="0,00">
                  <c:v>73.010000000000005</c:v>
                </c:pt>
                <c:pt idx="21" formatCode="0,00">
                  <c:v>73.010000000000005</c:v>
                </c:pt>
                <c:pt idx="22">
                  <c:v>73.010000000000005</c:v>
                </c:pt>
                <c:pt idx="23">
                  <c:v>73.010000000000005</c:v>
                </c:pt>
                <c:pt idx="24">
                  <c:v>73.010000000000005</c:v>
                </c:pt>
                <c:pt idx="25">
                  <c:v>73.010000000000005</c:v>
                </c:pt>
                <c:pt idx="26">
                  <c:v>73.010000000000005</c:v>
                </c:pt>
                <c:pt idx="27">
                  <c:v>73.010000000000005</c:v>
                </c:pt>
                <c:pt idx="28">
                  <c:v>73.010000000000005</c:v>
                </c:pt>
                <c:pt idx="29">
                  <c:v>73.010000000000005</c:v>
                </c:pt>
                <c:pt idx="30">
                  <c:v>73.010000000000005</c:v>
                </c:pt>
                <c:pt idx="31">
                  <c:v>73.010000000000005</c:v>
                </c:pt>
                <c:pt idx="32">
                  <c:v>73.010000000000005</c:v>
                </c:pt>
                <c:pt idx="33">
                  <c:v>73.010000000000005</c:v>
                </c:pt>
                <c:pt idx="34">
                  <c:v>73.010000000000005</c:v>
                </c:pt>
                <c:pt idx="35">
                  <c:v>73.010000000000005</c:v>
                </c:pt>
                <c:pt idx="36">
                  <c:v>73.010000000000005</c:v>
                </c:pt>
                <c:pt idx="37">
                  <c:v>73.010000000000005</c:v>
                </c:pt>
                <c:pt idx="38">
                  <c:v>73.010000000000005</c:v>
                </c:pt>
                <c:pt idx="39">
                  <c:v>73.010000000000005</c:v>
                </c:pt>
                <c:pt idx="40">
                  <c:v>73.010000000000005</c:v>
                </c:pt>
                <c:pt idx="41">
                  <c:v>73.010000000000005</c:v>
                </c:pt>
                <c:pt idx="42">
                  <c:v>73.010000000000005</c:v>
                </c:pt>
                <c:pt idx="43">
                  <c:v>73.010000000000005</c:v>
                </c:pt>
                <c:pt idx="44">
                  <c:v>73.010000000000005</c:v>
                </c:pt>
                <c:pt idx="45">
                  <c:v>73.010000000000005</c:v>
                </c:pt>
                <c:pt idx="46">
                  <c:v>73.010000000000005</c:v>
                </c:pt>
                <c:pt idx="47">
                  <c:v>73.010000000000005</c:v>
                </c:pt>
                <c:pt idx="48">
                  <c:v>73.010000000000005</c:v>
                </c:pt>
                <c:pt idx="49">
                  <c:v>73.010000000000005</c:v>
                </c:pt>
                <c:pt idx="50">
                  <c:v>73.010000000000005</c:v>
                </c:pt>
                <c:pt idx="51">
                  <c:v>73.010000000000005</c:v>
                </c:pt>
                <c:pt idx="52">
                  <c:v>73.010000000000005</c:v>
                </c:pt>
                <c:pt idx="53">
                  <c:v>73.010000000000005</c:v>
                </c:pt>
                <c:pt idx="54">
                  <c:v>73.010000000000005</c:v>
                </c:pt>
                <c:pt idx="55">
                  <c:v>73.010000000000005</c:v>
                </c:pt>
                <c:pt idx="56">
                  <c:v>73.010000000000005</c:v>
                </c:pt>
                <c:pt idx="57">
                  <c:v>73.010000000000005</c:v>
                </c:pt>
                <c:pt idx="58">
                  <c:v>73.010000000000005</c:v>
                </c:pt>
                <c:pt idx="59">
                  <c:v>73.010000000000005</c:v>
                </c:pt>
                <c:pt idx="60">
                  <c:v>73.010000000000005</c:v>
                </c:pt>
                <c:pt idx="61">
                  <c:v>73.010000000000005</c:v>
                </c:pt>
                <c:pt idx="62">
                  <c:v>73.010000000000005</c:v>
                </c:pt>
                <c:pt idx="63">
                  <c:v>73.010000000000005</c:v>
                </c:pt>
                <c:pt idx="64">
                  <c:v>73.010000000000005</c:v>
                </c:pt>
                <c:pt idx="65">
                  <c:v>73.010000000000005</c:v>
                </c:pt>
                <c:pt idx="66">
                  <c:v>73.010000000000005</c:v>
                </c:pt>
                <c:pt idx="67">
                  <c:v>73.010000000000005</c:v>
                </c:pt>
                <c:pt idx="68">
                  <c:v>73.010000000000005</c:v>
                </c:pt>
                <c:pt idx="69">
                  <c:v>73.010000000000005</c:v>
                </c:pt>
                <c:pt idx="70">
                  <c:v>73.010000000000005</c:v>
                </c:pt>
                <c:pt idx="71">
                  <c:v>73.010000000000005</c:v>
                </c:pt>
                <c:pt idx="72">
                  <c:v>73.010000000000005</c:v>
                </c:pt>
                <c:pt idx="73">
                  <c:v>73.010000000000005</c:v>
                </c:pt>
                <c:pt idx="74">
                  <c:v>73.010000000000005</c:v>
                </c:pt>
                <c:pt idx="75">
                  <c:v>73.010000000000005</c:v>
                </c:pt>
                <c:pt idx="76">
                  <c:v>73.010000000000005</c:v>
                </c:pt>
                <c:pt idx="77">
                  <c:v>73.010000000000005</c:v>
                </c:pt>
                <c:pt idx="78">
                  <c:v>73.010000000000005</c:v>
                </c:pt>
                <c:pt idx="79">
                  <c:v>73.010000000000005</c:v>
                </c:pt>
                <c:pt idx="80">
                  <c:v>73.010000000000005</c:v>
                </c:pt>
                <c:pt idx="81">
                  <c:v>73.010000000000005</c:v>
                </c:pt>
                <c:pt idx="82">
                  <c:v>73.010000000000005</c:v>
                </c:pt>
                <c:pt idx="83">
                  <c:v>73.010000000000005</c:v>
                </c:pt>
                <c:pt idx="84">
                  <c:v>73.010000000000005</c:v>
                </c:pt>
                <c:pt idx="85">
                  <c:v>73.010000000000005</c:v>
                </c:pt>
                <c:pt idx="86">
                  <c:v>73.010000000000005</c:v>
                </c:pt>
                <c:pt idx="87">
                  <c:v>73.010000000000005</c:v>
                </c:pt>
                <c:pt idx="88">
                  <c:v>73.010000000000005</c:v>
                </c:pt>
                <c:pt idx="89">
                  <c:v>73.010000000000005</c:v>
                </c:pt>
                <c:pt idx="90">
                  <c:v>73.010000000000005</c:v>
                </c:pt>
                <c:pt idx="91">
                  <c:v>73.010000000000005</c:v>
                </c:pt>
                <c:pt idx="92">
                  <c:v>73.010000000000005</c:v>
                </c:pt>
                <c:pt idx="93">
                  <c:v>73.010000000000005</c:v>
                </c:pt>
                <c:pt idx="94">
                  <c:v>73.010000000000005</c:v>
                </c:pt>
                <c:pt idx="95">
                  <c:v>73.010000000000005</c:v>
                </c:pt>
                <c:pt idx="96">
                  <c:v>73.010000000000005</c:v>
                </c:pt>
                <c:pt idx="97">
                  <c:v>73.010000000000005</c:v>
                </c:pt>
                <c:pt idx="98">
                  <c:v>73.010000000000005</c:v>
                </c:pt>
                <c:pt idx="99">
                  <c:v>73.010000000000005</c:v>
                </c:pt>
                <c:pt idx="100">
                  <c:v>73.010000000000005</c:v>
                </c:pt>
                <c:pt idx="101">
                  <c:v>73.010000000000005</c:v>
                </c:pt>
                <c:pt idx="102">
                  <c:v>73.010000000000005</c:v>
                </c:pt>
                <c:pt idx="103">
                  <c:v>73.010000000000005</c:v>
                </c:pt>
                <c:pt idx="104">
                  <c:v>73.010000000000005</c:v>
                </c:pt>
                <c:pt idx="105">
                  <c:v>73.010000000000005</c:v>
                </c:pt>
                <c:pt idx="106">
                  <c:v>73.010000000000005</c:v>
                </c:pt>
                <c:pt idx="107">
                  <c:v>73.010000000000005</c:v>
                </c:pt>
                <c:pt idx="108">
                  <c:v>73.010000000000005</c:v>
                </c:pt>
                <c:pt idx="109">
                  <c:v>73.010000000000005</c:v>
                </c:pt>
                <c:pt idx="110">
                  <c:v>73.010000000000005</c:v>
                </c:pt>
                <c:pt idx="111">
                  <c:v>73.010000000000005</c:v>
                </c:pt>
                <c:pt idx="112">
                  <c:v>73.010000000000005</c:v>
                </c:pt>
                <c:pt idx="113">
                  <c:v>73.010000000000005</c:v>
                </c:pt>
                <c:pt idx="114">
                  <c:v>73.010000000000005</c:v>
                </c:pt>
              </c:numCache>
            </c:numRef>
          </c:val>
          <c:smooth val="0"/>
        </c:ser>
        <c:ser>
          <c:idx val="12"/>
          <c:order val="5"/>
          <c:tx>
            <c:v>2022 ср. балл ОУ</c:v>
          </c:tx>
          <c:spPr>
            <a:ln w="25400">
              <a:solidFill>
                <a:srgbClr val="FFFF00"/>
              </a:solidFill>
            </a:ln>
          </c:spPr>
          <c:marker>
            <c:symbol val="none"/>
          </c:marker>
          <c:cat>
            <c:strRef>
              <c:f>'Англ.яз-11 диаграмма по районам'!$B$5:$B$119</c:f>
              <c:strCache>
                <c:ptCount val="115"/>
                <c:pt idx="0">
                  <c:v>ЖЕЛЕЗНОДОРОЖНЫЙ РАЙОН</c:v>
                </c:pt>
                <c:pt idx="1">
                  <c:v>МАОУ Гимназия № 8</c:v>
                </c:pt>
                <c:pt idx="2">
                  <c:v>МАОУ Гимназия № 9</c:v>
                </c:pt>
                <c:pt idx="3">
                  <c:v>МАОУ Лицей № 7 </c:v>
                </c:pt>
                <c:pt idx="4">
                  <c:v>МАОУ Лицей № 28</c:v>
                </c:pt>
                <c:pt idx="5">
                  <c:v>МАОУ СШ № 12</c:v>
                </c:pt>
                <c:pt idx="6">
                  <c:v>МАОУ СШ № 19</c:v>
                </c:pt>
                <c:pt idx="7">
                  <c:v>МАОУ СШ № 32</c:v>
                </c:pt>
                <c:pt idx="8">
                  <c:v>МБОУ СШ № 86</c:v>
                </c:pt>
                <c:pt idx="9">
                  <c:v>КИРОВСКИЙ РАЙОН</c:v>
                </c:pt>
                <c:pt idx="10">
                  <c:v>МАОУ Гимназия № 4</c:v>
                </c:pt>
                <c:pt idx="11">
                  <c:v>МАОУ Гимназия № 6</c:v>
                </c:pt>
                <c:pt idx="12">
                  <c:v>МАОУ Гимназия № 10</c:v>
                </c:pt>
                <c:pt idx="13">
                  <c:v>МАОУ Лицей № 6 "Перспектива"</c:v>
                </c:pt>
                <c:pt idx="14">
                  <c:v>МАОУ Лицей № 11</c:v>
                </c:pt>
                <c:pt idx="15">
                  <c:v>МАОУ СШ № 8 "Созидание"</c:v>
                </c:pt>
                <c:pt idx="16">
                  <c:v>МАОУ СШ № 46</c:v>
                </c:pt>
                <c:pt idx="17">
                  <c:v>МАОУ СШ № 55</c:v>
                </c:pt>
                <c:pt idx="18">
                  <c:v>МБОУ СШ № 63</c:v>
                </c:pt>
                <c:pt idx="19">
                  <c:v>МАОУ СШ № 81</c:v>
                </c:pt>
                <c:pt idx="20">
                  <c:v>МАОУ СШ № 90</c:v>
                </c:pt>
                <c:pt idx="21">
                  <c:v>МАОУ СШ № 135</c:v>
                </c:pt>
                <c:pt idx="22">
                  <c:v>ЛЕНИНСКИЙ РАЙОН</c:v>
                </c:pt>
                <c:pt idx="23">
                  <c:v>МБОУ Гимназия № 7</c:v>
                </c:pt>
                <c:pt idx="24">
                  <c:v>МАОУ Гимназия № 11 </c:v>
                </c:pt>
                <c:pt idx="25">
                  <c:v>МАОУ Гимназия № 15</c:v>
                </c:pt>
                <c:pt idx="26">
                  <c:v>МАОУ Лицей № 3</c:v>
                </c:pt>
                <c:pt idx="27">
                  <c:v>МАОУ Лицей № 12</c:v>
                </c:pt>
                <c:pt idx="28">
                  <c:v>МБОУ СШ № 13</c:v>
                </c:pt>
                <c:pt idx="29">
                  <c:v>МАОУ СШ № 16</c:v>
                </c:pt>
                <c:pt idx="30">
                  <c:v>МБОУ СШ № 31</c:v>
                </c:pt>
                <c:pt idx="31">
                  <c:v>МБОУ СШ № 44</c:v>
                </c:pt>
                <c:pt idx="32">
                  <c:v>МАОУ СШ № 53</c:v>
                </c:pt>
                <c:pt idx="33">
                  <c:v>МБОУ СШ № 64</c:v>
                </c:pt>
                <c:pt idx="34">
                  <c:v>МАОУ СШ № 65</c:v>
                </c:pt>
                <c:pt idx="35">
                  <c:v>МБОУ СШ № 79</c:v>
                </c:pt>
                <c:pt idx="36">
                  <c:v>МАОУ СШ № 89</c:v>
                </c:pt>
                <c:pt idx="37">
                  <c:v>МБОУ СШ № 94</c:v>
                </c:pt>
                <c:pt idx="38">
                  <c:v>МАОУ СШ № 148</c:v>
                </c:pt>
                <c:pt idx="39">
                  <c:v>ОКТЯБРЬСКИЙ РАЙОН</c:v>
                </c:pt>
                <c:pt idx="40">
                  <c:v>МАОУ "КУГ № 1 - Универс"</c:v>
                </c:pt>
                <c:pt idx="41">
                  <c:v>МБОУ Гимназия № 3</c:v>
                </c:pt>
                <c:pt idx="42">
                  <c:v>МАОУ Гимназия № 13 "Академ"</c:v>
                </c:pt>
                <c:pt idx="43">
                  <c:v>МАОУ Лицей № 1</c:v>
                </c:pt>
                <c:pt idx="44">
                  <c:v>МБОУ Лицей № 8</c:v>
                </c:pt>
                <c:pt idx="45">
                  <c:v>МБОУ Лицей № 10</c:v>
                </c:pt>
                <c:pt idx="46">
                  <c:v>МАОУ Школа-интернат № 1</c:v>
                </c:pt>
                <c:pt idx="47">
                  <c:v>МАОУ СШ № 3</c:v>
                </c:pt>
                <c:pt idx="48">
                  <c:v>МБОУ СШ № 21</c:v>
                </c:pt>
                <c:pt idx="49">
                  <c:v>МБОУ СШ № 30</c:v>
                </c:pt>
                <c:pt idx="50">
                  <c:v>МБОУ СШ № 36</c:v>
                </c:pt>
                <c:pt idx="51">
                  <c:v>МБОУ СШ № 39</c:v>
                </c:pt>
                <c:pt idx="52">
                  <c:v>МАОУ СШ № 72 </c:v>
                </c:pt>
                <c:pt idx="53">
                  <c:v>МАОУ СШ № 82 </c:v>
                </c:pt>
                <c:pt idx="54">
                  <c:v>МБОУ СШ № 84</c:v>
                </c:pt>
                <c:pt idx="55">
                  <c:v>МБОУ СШ № 95</c:v>
                </c:pt>
                <c:pt idx="56">
                  <c:v>МБОУ СШ № 99</c:v>
                </c:pt>
                <c:pt idx="57">
                  <c:v>МБОУ СШ № 133</c:v>
                </c:pt>
                <c:pt idx="58">
                  <c:v>МБОУ СШ № 159</c:v>
                </c:pt>
                <c:pt idx="59">
                  <c:v>СВЕРДЛОВСКИЙ РАЙОН</c:v>
                </c:pt>
                <c:pt idx="60">
                  <c:v>МАОУ Гимназия № 14</c:v>
                </c:pt>
                <c:pt idx="61">
                  <c:v>МАОУ Лицей № 9 "Лидер"</c:v>
                </c:pt>
                <c:pt idx="62">
                  <c:v>МАОУ СШ № 6</c:v>
                </c:pt>
                <c:pt idx="63">
                  <c:v>МАОУ СШ № 17</c:v>
                </c:pt>
                <c:pt idx="64">
                  <c:v>МАОУ СШ № 23</c:v>
                </c:pt>
                <c:pt idx="65">
                  <c:v>МАОУ СШ № 34</c:v>
                </c:pt>
                <c:pt idx="66">
                  <c:v>МАОУ СШ № 42</c:v>
                </c:pt>
                <c:pt idx="67">
                  <c:v>МАОУ СШ № 45</c:v>
                </c:pt>
                <c:pt idx="68">
                  <c:v>МБОУ СШ № 62</c:v>
                </c:pt>
                <c:pt idx="69">
                  <c:v>МАОУ СШ № 76</c:v>
                </c:pt>
                <c:pt idx="70">
                  <c:v>МАОУ СШ № 78</c:v>
                </c:pt>
                <c:pt idx="71">
                  <c:v>МАОУ СШ № 93</c:v>
                </c:pt>
                <c:pt idx="72">
                  <c:v>МАОУ СШ № 137</c:v>
                </c:pt>
                <c:pt idx="73">
                  <c:v>МАОУ СШ № 158 "Грани"</c:v>
                </c:pt>
                <c:pt idx="74">
                  <c:v>СОВЕТСКИЙ РАЙОН</c:v>
                </c:pt>
                <c:pt idx="75">
                  <c:v>МАОУ СШ № 1</c:v>
                </c:pt>
                <c:pt idx="76">
                  <c:v>МБОУ СШ № 2</c:v>
                </c:pt>
                <c:pt idx="77">
                  <c:v>МАОУ СШ № 5</c:v>
                </c:pt>
                <c:pt idx="78">
                  <c:v>МАОУ СШ № 7</c:v>
                </c:pt>
                <c:pt idx="79">
                  <c:v>МАОУ СШ № 18</c:v>
                </c:pt>
                <c:pt idx="80">
                  <c:v>МАОУ СШ № 24</c:v>
                </c:pt>
                <c:pt idx="81">
                  <c:v>МБОУ СШ № 56</c:v>
                </c:pt>
                <c:pt idx="82">
                  <c:v>МАОУ СШ № 66</c:v>
                </c:pt>
                <c:pt idx="83">
                  <c:v>МАОУ СШ № 69</c:v>
                </c:pt>
                <c:pt idx="84">
                  <c:v>МАОУ СШ № 85</c:v>
                </c:pt>
                <c:pt idx="85">
                  <c:v>МАОУ СШ № 91</c:v>
                </c:pt>
                <c:pt idx="86">
                  <c:v>МАОУ СШ № 98</c:v>
                </c:pt>
                <c:pt idx="87">
                  <c:v>МАОУ СШ № 108</c:v>
                </c:pt>
                <c:pt idx="88">
                  <c:v>МАОУ СШ № 115</c:v>
                </c:pt>
                <c:pt idx="89">
                  <c:v>МАОУ СШ № 121</c:v>
                </c:pt>
                <c:pt idx="90">
                  <c:v>МАОУ СШ № 129</c:v>
                </c:pt>
                <c:pt idx="91">
                  <c:v>МАОУ СШ № 134</c:v>
                </c:pt>
                <c:pt idx="92">
                  <c:v>МАОУ СШ № 139</c:v>
                </c:pt>
                <c:pt idx="93">
                  <c:v>МАОУ СШ № 141</c:v>
                </c:pt>
                <c:pt idx="94">
                  <c:v>МАОУ СШ № 143</c:v>
                </c:pt>
                <c:pt idx="95">
                  <c:v>МАОУ СШ № 144</c:v>
                </c:pt>
                <c:pt idx="96">
                  <c:v>МАОУ СШ № 145</c:v>
                </c:pt>
                <c:pt idx="97">
                  <c:v>МАОУ СШ № 147</c:v>
                </c:pt>
                <c:pt idx="98">
                  <c:v>МАОУ СШ № 149</c:v>
                </c:pt>
                <c:pt idx="99">
                  <c:v>МАОУ СШ № 150</c:v>
                </c:pt>
                <c:pt idx="100">
                  <c:v>МАОУ СШ № 151</c:v>
                </c:pt>
                <c:pt idx="101">
                  <c:v>МАОУ СШ № 152</c:v>
                </c:pt>
                <c:pt idx="102">
                  <c:v>МАОУ СШ № 154</c:v>
                </c:pt>
                <c:pt idx="103">
                  <c:v>МАОУ СШ № 156</c:v>
                </c:pt>
                <c:pt idx="104">
                  <c:v>МАОУ СШ № 157</c:v>
                </c:pt>
                <c:pt idx="105">
                  <c:v>ЦЕНТРАЛЬНЫЙ РАЙОН</c:v>
                </c:pt>
                <c:pt idx="106">
                  <c:v>МАОУ Гимназия № 2</c:v>
                </c:pt>
                <c:pt idx="107">
                  <c:v>МБОУ Гимназия  № 16</c:v>
                </c:pt>
                <c:pt idx="108">
                  <c:v>МБОУ Лицей № 2</c:v>
                </c:pt>
                <c:pt idx="109">
                  <c:v>МБОУ СШ № 4</c:v>
                </c:pt>
                <c:pt idx="110">
                  <c:v>МБОУ СШ № 10 </c:v>
                </c:pt>
                <c:pt idx="111">
                  <c:v>МБОУ СШ № 27</c:v>
                </c:pt>
                <c:pt idx="112">
                  <c:v>МБОУ СШ № 51</c:v>
                </c:pt>
                <c:pt idx="113">
                  <c:v>МАОУ СШ "Комплекс Покровский"</c:v>
                </c:pt>
                <c:pt idx="114">
                  <c:v>МАОУ СШ № 155</c:v>
                </c:pt>
              </c:strCache>
            </c:strRef>
          </c:cat>
          <c:val>
            <c:numRef>
              <c:f>'Англ.яз-11 диаграмма по районам'!$L$5:$L$119</c:f>
              <c:numCache>
                <c:formatCode>0,00</c:formatCode>
                <c:ptCount val="115"/>
                <c:pt idx="0">
                  <c:v>69.330555555555549</c:v>
                </c:pt>
                <c:pt idx="1">
                  <c:v>72.2</c:v>
                </c:pt>
                <c:pt idx="2">
                  <c:v>74.111111111111114</c:v>
                </c:pt>
                <c:pt idx="3">
                  <c:v>70.5</c:v>
                </c:pt>
                <c:pt idx="4">
                  <c:v>78.166666666666671</c:v>
                </c:pt>
                <c:pt idx="5">
                  <c:v>68.333333333333329</c:v>
                </c:pt>
                <c:pt idx="6">
                  <c:v>67.333333333333329</c:v>
                </c:pt>
                <c:pt idx="7">
                  <c:v>49.5</c:v>
                </c:pt>
                <c:pt idx="8">
                  <c:v>74.5</c:v>
                </c:pt>
                <c:pt idx="9">
                  <c:v>73.45</c:v>
                </c:pt>
                <c:pt idx="10">
                  <c:v>80.400000000000006</c:v>
                </c:pt>
                <c:pt idx="11">
                  <c:v>78.599999999999994</c:v>
                </c:pt>
                <c:pt idx="12">
                  <c:v>68</c:v>
                </c:pt>
                <c:pt idx="13">
                  <c:v>72.2</c:v>
                </c:pt>
                <c:pt idx="14">
                  <c:v>74.5</c:v>
                </c:pt>
                <c:pt idx="16">
                  <c:v>65.900000000000006</c:v>
                </c:pt>
                <c:pt idx="20">
                  <c:v>69.5</c:v>
                </c:pt>
                <c:pt idx="21">
                  <c:v>78.5</c:v>
                </c:pt>
                <c:pt idx="22">
                  <c:v>68.866666666666674</c:v>
                </c:pt>
                <c:pt idx="23">
                  <c:v>79.099999999999994</c:v>
                </c:pt>
                <c:pt idx="24">
                  <c:v>86</c:v>
                </c:pt>
                <c:pt idx="25">
                  <c:v>75</c:v>
                </c:pt>
                <c:pt idx="26">
                  <c:v>63.8</c:v>
                </c:pt>
                <c:pt idx="27">
                  <c:v>24</c:v>
                </c:pt>
                <c:pt idx="28">
                  <c:v>68</c:v>
                </c:pt>
                <c:pt idx="31">
                  <c:v>85.3</c:v>
                </c:pt>
                <c:pt idx="32">
                  <c:v>73.8</c:v>
                </c:pt>
                <c:pt idx="33">
                  <c:v>74.599999999999994</c:v>
                </c:pt>
                <c:pt idx="36">
                  <c:v>47</c:v>
                </c:pt>
                <c:pt idx="37">
                  <c:v>72.099999999999994</c:v>
                </c:pt>
                <c:pt idx="38">
                  <c:v>77.7</c:v>
                </c:pt>
                <c:pt idx="39">
                  <c:v>71.028571428571425</c:v>
                </c:pt>
                <c:pt idx="40">
                  <c:v>78.2</c:v>
                </c:pt>
                <c:pt idx="41">
                  <c:v>74</c:v>
                </c:pt>
                <c:pt idx="42">
                  <c:v>81.7</c:v>
                </c:pt>
                <c:pt idx="43">
                  <c:v>76.599999999999994</c:v>
                </c:pt>
                <c:pt idx="44">
                  <c:v>73.7</c:v>
                </c:pt>
                <c:pt idx="45">
                  <c:v>75.8</c:v>
                </c:pt>
                <c:pt idx="46">
                  <c:v>70.3</c:v>
                </c:pt>
                <c:pt idx="47">
                  <c:v>78</c:v>
                </c:pt>
                <c:pt idx="50">
                  <c:v>78</c:v>
                </c:pt>
                <c:pt idx="52">
                  <c:v>52.5</c:v>
                </c:pt>
                <c:pt idx="54">
                  <c:v>66.5</c:v>
                </c:pt>
                <c:pt idx="55">
                  <c:v>60</c:v>
                </c:pt>
                <c:pt idx="56">
                  <c:v>74.599999999999994</c:v>
                </c:pt>
                <c:pt idx="57">
                  <c:v>54.5</c:v>
                </c:pt>
                <c:pt idx="59">
                  <c:v>67.569230769230771</c:v>
                </c:pt>
                <c:pt idx="60">
                  <c:v>78</c:v>
                </c:pt>
                <c:pt idx="61">
                  <c:v>74</c:v>
                </c:pt>
                <c:pt idx="62">
                  <c:v>69.8</c:v>
                </c:pt>
                <c:pt idx="63">
                  <c:v>86.6</c:v>
                </c:pt>
                <c:pt idx="64">
                  <c:v>74.7</c:v>
                </c:pt>
                <c:pt idx="65">
                  <c:v>42</c:v>
                </c:pt>
                <c:pt idx="66">
                  <c:v>68</c:v>
                </c:pt>
                <c:pt idx="67">
                  <c:v>59.3</c:v>
                </c:pt>
                <c:pt idx="68">
                  <c:v>40</c:v>
                </c:pt>
                <c:pt idx="69">
                  <c:v>66</c:v>
                </c:pt>
                <c:pt idx="71">
                  <c:v>74</c:v>
                </c:pt>
                <c:pt idx="72">
                  <c:v>61</c:v>
                </c:pt>
                <c:pt idx="73">
                  <c:v>85</c:v>
                </c:pt>
                <c:pt idx="74">
                  <c:v>70.92068965517241</c:v>
                </c:pt>
                <c:pt idx="75">
                  <c:v>75</c:v>
                </c:pt>
                <c:pt idx="77">
                  <c:v>80</c:v>
                </c:pt>
                <c:pt idx="78">
                  <c:v>76.5</c:v>
                </c:pt>
                <c:pt idx="79">
                  <c:v>76.3</c:v>
                </c:pt>
                <c:pt idx="80">
                  <c:v>61</c:v>
                </c:pt>
                <c:pt idx="81">
                  <c:v>89</c:v>
                </c:pt>
                <c:pt idx="82">
                  <c:v>35</c:v>
                </c:pt>
                <c:pt idx="83">
                  <c:v>71</c:v>
                </c:pt>
                <c:pt idx="84">
                  <c:v>88</c:v>
                </c:pt>
                <c:pt idx="85">
                  <c:v>74.2</c:v>
                </c:pt>
                <c:pt idx="86">
                  <c:v>72</c:v>
                </c:pt>
                <c:pt idx="87">
                  <c:v>63.4</c:v>
                </c:pt>
                <c:pt idx="88">
                  <c:v>65.599999999999994</c:v>
                </c:pt>
                <c:pt idx="89">
                  <c:v>66</c:v>
                </c:pt>
                <c:pt idx="90">
                  <c:v>75</c:v>
                </c:pt>
                <c:pt idx="91">
                  <c:v>60.8</c:v>
                </c:pt>
                <c:pt idx="92">
                  <c:v>68</c:v>
                </c:pt>
                <c:pt idx="93">
                  <c:v>81</c:v>
                </c:pt>
                <c:pt idx="94">
                  <c:v>69.900000000000006</c:v>
                </c:pt>
                <c:pt idx="95">
                  <c:v>72.400000000000006</c:v>
                </c:pt>
                <c:pt idx="96">
                  <c:v>72</c:v>
                </c:pt>
                <c:pt idx="97">
                  <c:v>72.599999999999994</c:v>
                </c:pt>
                <c:pt idx="98">
                  <c:v>72</c:v>
                </c:pt>
                <c:pt idx="99">
                  <c:v>71</c:v>
                </c:pt>
                <c:pt idx="100">
                  <c:v>71</c:v>
                </c:pt>
                <c:pt idx="101">
                  <c:v>80.3</c:v>
                </c:pt>
                <c:pt idx="102">
                  <c:v>70</c:v>
                </c:pt>
                <c:pt idx="103">
                  <c:v>63.7</c:v>
                </c:pt>
                <c:pt idx="104">
                  <c:v>64</c:v>
                </c:pt>
                <c:pt idx="105">
                  <c:v>74.75408385576452</c:v>
                </c:pt>
                <c:pt idx="106">
                  <c:v>79.897959183673464</c:v>
                </c:pt>
                <c:pt idx="107">
                  <c:v>76.400000000000006</c:v>
                </c:pt>
                <c:pt idx="108">
                  <c:v>79.5</c:v>
                </c:pt>
                <c:pt idx="109">
                  <c:v>78.5</c:v>
                </c:pt>
                <c:pt idx="110">
                  <c:v>77.764705882352942</c:v>
                </c:pt>
                <c:pt idx="111">
                  <c:v>56.833333333333336</c:v>
                </c:pt>
                <c:pt idx="112">
                  <c:v>95</c:v>
                </c:pt>
                <c:pt idx="113">
                  <c:v>68.17647058823529</c:v>
                </c:pt>
                <c:pt idx="114">
                  <c:v>60.714285714285715</c:v>
                </c:pt>
              </c:numCache>
            </c:numRef>
          </c:val>
          <c:smooth val="0"/>
        </c:ser>
        <c:ser>
          <c:idx val="0"/>
          <c:order val="6"/>
          <c:tx>
            <c:v>2021 ср. балл по городу</c:v>
          </c:tx>
          <c:spPr>
            <a:ln w="25400">
              <a:solidFill>
                <a:srgbClr val="C00000"/>
              </a:solidFill>
            </a:ln>
          </c:spPr>
          <c:marker>
            <c:symbol val="none"/>
          </c:marker>
          <c:cat>
            <c:strRef>
              <c:f>'Англ.яз-11 диаграмма по районам'!$B$5:$B$119</c:f>
              <c:strCache>
                <c:ptCount val="115"/>
                <c:pt idx="0">
                  <c:v>ЖЕЛЕЗНОДОРОЖНЫЙ РАЙОН</c:v>
                </c:pt>
                <c:pt idx="1">
                  <c:v>МАОУ Гимназия № 8</c:v>
                </c:pt>
                <c:pt idx="2">
                  <c:v>МАОУ Гимназия № 9</c:v>
                </c:pt>
                <c:pt idx="3">
                  <c:v>МАОУ Лицей № 7 </c:v>
                </c:pt>
                <c:pt idx="4">
                  <c:v>МАОУ Лицей № 28</c:v>
                </c:pt>
                <c:pt idx="5">
                  <c:v>МАОУ СШ № 12</c:v>
                </c:pt>
                <c:pt idx="6">
                  <c:v>МАОУ СШ № 19</c:v>
                </c:pt>
                <c:pt idx="7">
                  <c:v>МАОУ СШ № 32</c:v>
                </c:pt>
                <c:pt idx="8">
                  <c:v>МБОУ СШ № 86</c:v>
                </c:pt>
                <c:pt idx="9">
                  <c:v>КИРОВСКИЙ РАЙОН</c:v>
                </c:pt>
                <c:pt idx="10">
                  <c:v>МАОУ Гимназия № 4</c:v>
                </c:pt>
                <c:pt idx="11">
                  <c:v>МАОУ Гимназия № 6</c:v>
                </c:pt>
                <c:pt idx="12">
                  <c:v>МАОУ Гимназия № 10</c:v>
                </c:pt>
                <c:pt idx="13">
                  <c:v>МАОУ Лицей № 6 "Перспектива"</c:v>
                </c:pt>
                <c:pt idx="14">
                  <c:v>МАОУ Лицей № 11</c:v>
                </c:pt>
                <c:pt idx="15">
                  <c:v>МАОУ СШ № 8 "Созидание"</c:v>
                </c:pt>
                <c:pt idx="16">
                  <c:v>МАОУ СШ № 46</c:v>
                </c:pt>
                <c:pt idx="17">
                  <c:v>МАОУ СШ № 55</c:v>
                </c:pt>
                <c:pt idx="18">
                  <c:v>МБОУ СШ № 63</c:v>
                </c:pt>
                <c:pt idx="19">
                  <c:v>МАОУ СШ № 81</c:v>
                </c:pt>
                <c:pt idx="20">
                  <c:v>МАОУ СШ № 90</c:v>
                </c:pt>
                <c:pt idx="21">
                  <c:v>МАОУ СШ № 135</c:v>
                </c:pt>
                <c:pt idx="22">
                  <c:v>ЛЕНИНСКИЙ РАЙОН</c:v>
                </c:pt>
                <c:pt idx="23">
                  <c:v>МБОУ Гимназия № 7</c:v>
                </c:pt>
                <c:pt idx="24">
                  <c:v>МАОУ Гимназия № 11 </c:v>
                </c:pt>
                <c:pt idx="25">
                  <c:v>МАОУ Гимназия № 15</c:v>
                </c:pt>
                <c:pt idx="26">
                  <c:v>МАОУ Лицей № 3</c:v>
                </c:pt>
                <c:pt idx="27">
                  <c:v>МАОУ Лицей № 12</c:v>
                </c:pt>
                <c:pt idx="28">
                  <c:v>МБОУ СШ № 13</c:v>
                </c:pt>
                <c:pt idx="29">
                  <c:v>МАОУ СШ № 16</c:v>
                </c:pt>
                <c:pt idx="30">
                  <c:v>МБОУ СШ № 31</c:v>
                </c:pt>
                <c:pt idx="31">
                  <c:v>МБОУ СШ № 44</c:v>
                </c:pt>
                <c:pt idx="32">
                  <c:v>МАОУ СШ № 53</c:v>
                </c:pt>
                <c:pt idx="33">
                  <c:v>МБОУ СШ № 64</c:v>
                </c:pt>
                <c:pt idx="34">
                  <c:v>МАОУ СШ № 65</c:v>
                </c:pt>
                <c:pt idx="35">
                  <c:v>МБОУ СШ № 79</c:v>
                </c:pt>
                <c:pt idx="36">
                  <c:v>МАОУ СШ № 89</c:v>
                </c:pt>
                <c:pt idx="37">
                  <c:v>МБОУ СШ № 94</c:v>
                </c:pt>
                <c:pt idx="38">
                  <c:v>МАОУ СШ № 148</c:v>
                </c:pt>
                <c:pt idx="39">
                  <c:v>ОКТЯБРЬСКИЙ РАЙОН</c:v>
                </c:pt>
                <c:pt idx="40">
                  <c:v>МАОУ "КУГ № 1 - Универс"</c:v>
                </c:pt>
                <c:pt idx="41">
                  <c:v>МБОУ Гимназия № 3</c:v>
                </c:pt>
                <c:pt idx="42">
                  <c:v>МАОУ Гимназия № 13 "Академ"</c:v>
                </c:pt>
                <c:pt idx="43">
                  <c:v>МАОУ Лицей № 1</c:v>
                </c:pt>
                <c:pt idx="44">
                  <c:v>МБОУ Лицей № 8</c:v>
                </c:pt>
                <c:pt idx="45">
                  <c:v>МБОУ Лицей № 10</c:v>
                </c:pt>
                <c:pt idx="46">
                  <c:v>МАОУ Школа-интернат № 1</c:v>
                </c:pt>
                <c:pt idx="47">
                  <c:v>МАОУ СШ № 3</c:v>
                </c:pt>
                <c:pt idx="48">
                  <c:v>МБОУ СШ № 21</c:v>
                </c:pt>
                <c:pt idx="49">
                  <c:v>МБОУ СШ № 30</c:v>
                </c:pt>
                <c:pt idx="50">
                  <c:v>МБОУ СШ № 36</c:v>
                </c:pt>
                <c:pt idx="51">
                  <c:v>МБОУ СШ № 39</c:v>
                </c:pt>
                <c:pt idx="52">
                  <c:v>МАОУ СШ № 72 </c:v>
                </c:pt>
                <c:pt idx="53">
                  <c:v>МАОУ СШ № 82 </c:v>
                </c:pt>
                <c:pt idx="54">
                  <c:v>МБОУ СШ № 84</c:v>
                </c:pt>
                <c:pt idx="55">
                  <c:v>МБОУ СШ № 95</c:v>
                </c:pt>
                <c:pt idx="56">
                  <c:v>МБОУ СШ № 99</c:v>
                </c:pt>
                <c:pt idx="57">
                  <c:v>МБОУ СШ № 133</c:v>
                </c:pt>
                <c:pt idx="58">
                  <c:v>МБОУ СШ № 159</c:v>
                </c:pt>
                <c:pt idx="59">
                  <c:v>СВЕРДЛОВСКИЙ РАЙОН</c:v>
                </c:pt>
                <c:pt idx="60">
                  <c:v>МАОУ Гимназия № 14</c:v>
                </c:pt>
                <c:pt idx="61">
                  <c:v>МАОУ Лицей № 9 "Лидер"</c:v>
                </c:pt>
                <c:pt idx="62">
                  <c:v>МАОУ СШ № 6</c:v>
                </c:pt>
                <c:pt idx="63">
                  <c:v>МАОУ СШ № 17</c:v>
                </c:pt>
                <c:pt idx="64">
                  <c:v>МАОУ СШ № 23</c:v>
                </c:pt>
                <c:pt idx="65">
                  <c:v>МАОУ СШ № 34</c:v>
                </c:pt>
                <c:pt idx="66">
                  <c:v>МАОУ СШ № 42</c:v>
                </c:pt>
                <c:pt idx="67">
                  <c:v>МАОУ СШ № 45</c:v>
                </c:pt>
                <c:pt idx="68">
                  <c:v>МБОУ СШ № 62</c:v>
                </c:pt>
                <c:pt idx="69">
                  <c:v>МАОУ СШ № 76</c:v>
                </c:pt>
                <c:pt idx="70">
                  <c:v>МАОУ СШ № 78</c:v>
                </c:pt>
                <c:pt idx="71">
                  <c:v>МАОУ СШ № 93</c:v>
                </c:pt>
                <c:pt idx="72">
                  <c:v>МАОУ СШ № 137</c:v>
                </c:pt>
                <c:pt idx="73">
                  <c:v>МАОУ СШ № 158 "Грани"</c:v>
                </c:pt>
                <c:pt idx="74">
                  <c:v>СОВЕТСКИЙ РАЙОН</c:v>
                </c:pt>
                <c:pt idx="75">
                  <c:v>МАОУ СШ № 1</c:v>
                </c:pt>
                <c:pt idx="76">
                  <c:v>МБОУ СШ № 2</c:v>
                </c:pt>
                <c:pt idx="77">
                  <c:v>МАОУ СШ № 5</c:v>
                </c:pt>
                <c:pt idx="78">
                  <c:v>МАОУ СШ № 7</c:v>
                </c:pt>
                <c:pt idx="79">
                  <c:v>МАОУ СШ № 18</c:v>
                </c:pt>
                <c:pt idx="80">
                  <c:v>МАОУ СШ № 24</c:v>
                </c:pt>
                <c:pt idx="81">
                  <c:v>МБОУ СШ № 56</c:v>
                </c:pt>
                <c:pt idx="82">
                  <c:v>МАОУ СШ № 66</c:v>
                </c:pt>
                <c:pt idx="83">
                  <c:v>МАОУ СШ № 69</c:v>
                </c:pt>
                <c:pt idx="84">
                  <c:v>МАОУ СШ № 85</c:v>
                </c:pt>
                <c:pt idx="85">
                  <c:v>МАОУ СШ № 91</c:v>
                </c:pt>
                <c:pt idx="86">
                  <c:v>МАОУ СШ № 98</c:v>
                </c:pt>
                <c:pt idx="87">
                  <c:v>МАОУ СШ № 108</c:v>
                </c:pt>
                <c:pt idx="88">
                  <c:v>МАОУ СШ № 115</c:v>
                </c:pt>
                <c:pt idx="89">
                  <c:v>МАОУ СШ № 121</c:v>
                </c:pt>
                <c:pt idx="90">
                  <c:v>МАОУ СШ № 129</c:v>
                </c:pt>
                <c:pt idx="91">
                  <c:v>МАОУ СШ № 134</c:v>
                </c:pt>
                <c:pt idx="92">
                  <c:v>МАОУ СШ № 139</c:v>
                </c:pt>
                <c:pt idx="93">
                  <c:v>МАОУ СШ № 141</c:v>
                </c:pt>
                <c:pt idx="94">
                  <c:v>МАОУ СШ № 143</c:v>
                </c:pt>
                <c:pt idx="95">
                  <c:v>МАОУ СШ № 144</c:v>
                </c:pt>
                <c:pt idx="96">
                  <c:v>МАОУ СШ № 145</c:v>
                </c:pt>
                <c:pt idx="97">
                  <c:v>МАОУ СШ № 147</c:v>
                </c:pt>
                <c:pt idx="98">
                  <c:v>МАОУ СШ № 149</c:v>
                </c:pt>
                <c:pt idx="99">
                  <c:v>МАОУ СШ № 150</c:v>
                </c:pt>
                <c:pt idx="100">
                  <c:v>МАОУ СШ № 151</c:v>
                </c:pt>
                <c:pt idx="101">
                  <c:v>МАОУ СШ № 152</c:v>
                </c:pt>
                <c:pt idx="102">
                  <c:v>МАОУ СШ № 154</c:v>
                </c:pt>
                <c:pt idx="103">
                  <c:v>МАОУ СШ № 156</c:v>
                </c:pt>
                <c:pt idx="104">
                  <c:v>МАОУ СШ № 157</c:v>
                </c:pt>
                <c:pt idx="105">
                  <c:v>ЦЕНТРАЛЬНЫЙ РАЙОН</c:v>
                </c:pt>
                <c:pt idx="106">
                  <c:v>МАОУ Гимназия № 2</c:v>
                </c:pt>
                <c:pt idx="107">
                  <c:v>МБОУ Гимназия  № 16</c:v>
                </c:pt>
                <c:pt idx="108">
                  <c:v>МБОУ Лицей № 2</c:v>
                </c:pt>
                <c:pt idx="109">
                  <c:v>МБОУ СШ № 4</c:v>
                </c:pt>
                <c:pt idx="110">
                  <c:v>МБОУ СШ № 10 </c:v>
                </c:pt>
                <c:pt idx="111">
                  <c:v>МБОУ СШ № 27</c:v>
                </c:pt>
                <c:pt idx="112">
                  <c:v>МБОУ СШ № 51</c:v>
                </c:pt>
                <c:pt idx="113">
                  <c:v>МАОУ СШ "Комплекс Покровский"</c:v>
                </c:pt>
                <c:pt idx="114">
                  <c:v>МАОУ СШ № 155</c:v>
                </c:pt>
              </c:strCache>
            </c:strRef>
          </c:cat>
          <c:val>
            <c:numRef>
              <c:f>'Англ.яз-11 диаграмма по районам'!$Q$5:$Q$119</c:f>
              <c:numCache>
                <c:formatCode>Основной</c:formatCode>
                <c:ptCount val="115"/>
                <c:pt idx="0">
                  <c:v>70.790000000000006</c:v>
                </c:pt>
                <c:pt idx="1">
                  <c:v>70.790000000000006</c:v>
                </c:pt>
                <c:pt idx="2">
                  <c:v>70.790000000000006</c:v>
                </c:pt>
                <c:pt idx="3">
                  <c:v>70.790000000000006</c:v>
                </c:pt>
                <c:pt idx="4">
                  <c:v>70.790000000000006</c:v>
                </c:pt>
                <c:pt idx="5">
                  <c:v>70.790000000000006</c:v>
                </c:pt>
                <c:pt idx="6">
                  <c:v>70.790000000000006</c:v>
                </c:pt>
                <c:pt idx="7">
                  <c:v>70.790000000000006</c:v>
                </c:pt>
                <c:pt idx="8">
                  <c:v>70.790000000000006</c:v>
                </c:pt>
                <c:pt idx="9">
                  <c:v>70.790000000000006</c:v>
                </c:pt>
                <c:pt idx="10" formatCode="0,00">
                  <c:v>70.790000000000006</c:v>
                </c:pt>
                <c:pt idx="11" formatCode="0,00">
                  <c:v>70.790000000000006</c:v>
                </c:pt>
                <c:pt idx="12" formatCode="0,00">
                  <c:v>70.790000000000006</c:v>
                </c:pt>
                <c:pt idx="13" formatCode="0,00">
                  <c:v>70.790000000000006</c:v>
                </c:pt>
                <c:pt idx="14" formatCode="0,00">
                  <c:v>70.790000000000006</c:v>
                </c:pt>
                <c:pt idx="15" formatCode="0,00">
                  <c:v>70.790000000000006</c:v>
                </c:pt>
                <c:pt idx="16" formatCode="0,00">
                  <c:v>70.790000000000006</c:v>
                </c:pt>
                <c:pt idx="17" formatCode="0,00">
                  <c:v>70.790000000000006</c:v>
                </c:pt>
                <c:pt idx="18" formatCode="0,00">
                  <c:v>70.790000000000006</c:v>
                </c:pt>
                <c:pt idx="19" formatCode="0,00">
                  <c:v>70.790000000000006</c:v>
                </c:pt>
                <c:pt idx="20" formatCode="0,00">
                  <c:v>70.790000000000006</c:v>
                </c:pt>
                <c:pt idx="21" formatCode="0,00">
                  <c:v>70.790000000000006</c:v>
                </c:pt>
                <c:pt idx="22">
                  <c:v>70.790000000000006</c:v>
                </c:pt>
                <c:pt idx="23">
                  <c:v>70.790000000000006</c:v>
                </c:pt>
                <c:pt idx="24">
                  <c:v>70.790000000000006</c:v>
                </c:pt>
                <c:pt idx="25">
                  <c:v>70.790000000000006</c:v>
                </c:pt>
                <c:pt idx="26">
                  <c:v>70.790000000000006</c:v>
                </c:pt>
                <c:pt idx="27">
                  <c:v>70.790000000000006</c:v>
                </c:pt>
                <c:pt idx="28">
                  <c:v>70.790000000000006</c:v>
                </c:pt>
                <c:pt idx="29">
                  <c:v>70.790000000000006</c:v>
                </c:pt>
                <c:pt idx="30">
                  <c:v>70.790000000000006</c:v>
                </c:pt>
                <c:pt idx="31">
                  <c:v>70.790000000000006</c:v>
                </c:pt>
                <c:pt idx="32">
                  <c:v>70.790000000000006</c:v>
                </c:pt>
                <c:pt idx="33">
                  <c:v>70.790000000000006</c:v>
                </c:pt>
                <c:pt idx="34">
                  <c:v>70.790000000000006</c:v>
                </c:pt>
                <c:pt idx="35">
                  <c:v>70.790000000000006</c:v>
                </c:pt>
                <c:pt idx="36">
                  <c:v>70.790000000000006</c:v>
                </c:pt>
                <c:pt idx="37">
                  <c:v>70.790000000000006</c:v>
                </c:pt>
                <c:pt idx="38">
                  <c:v>70.790000000000006</c:v>
                </c:pt>
                <c:pt idx="39">
                  <c:v>70.790000000000006</c:v>
                </c:pt>
                <c:pt idx="40">
                  <c:v>70.790000000000006</c:v>
                </c:pt>
                <c:pt idx="41">
                  <c:v>70.790000000000006</c:v>
                </c:pt>
                <c:pt idx="42">
                  <c:v>70.790000000000006</c:v>
                </c:pt>
                <c:pt idx="43">
                  <c:v>70.790000000000006</c:v>
                </c:pt>
                <c:pt idx="44">
                  <c:v>70.790000000000006</c:v>
                </c:pt>
                <c:pt idx="45">
                  <c:v>70.790000000000006</c:v>
                </c:pt>
                <c:pt idx="46">
                  <c:v>70.790000000000006</c:v>
                </c:pt>
                <c:pt idx="47">
                  <c:v>70.790000000000006</c:v>
                </c:pt>
                <c:pt idx="48">
                  <c:v>70.790000000000006</c:v>
                </c:pt>
                <c:pt idx="49">
                  <c:v>70.790000000000006</c:v>
                </c:pt>
                <c:pt idx="50">
                  <c:v>70.790000000000006</c:v>
                </c:pt>
                <c:pt idx="51">
                  <c:v>70.790000000000006</c:v>
                </c:pt>
                <c:pt idx="52">
                  <c:v>70.790000000000006</c:v>
                </c:pt>
                <c:pt idx="53">
                  <c:v>70.790000000000006</c:v>
                </c:pt>
                <c:pt idx="54">
                  <c:v>70.790000000000006</c:v>
                </c:pt>
                <c:pt idx="55">
                  <c:v>70.790000000000006</c:v>
                </c:pt>
                <c:pt idx="56">
                  <c:v>70.790000000000006</c:v>
                </c:pt>
                <c:pt idx="57">
                  <c:v>70.790000000000006</c:v>
                </c:pt>
                <c:pt idx="58">
                  <c:v>70.790000000000006</c:v>
                </c:pt>
                <c:pt idx="59">
                  <c:v>70.790000000000006</c:v>
                </c:pt>
                <c:pt idx="60">
                  <c:v>70.790000000000006</c:v>
                </c:pt>
                <c:pt idx="61">
                  <c:v>70.790000000000006</c:v>
                </c:pt>
                <c:pt idx="62">
                  <c:v>70.790000000000006</c:v>
                </c:pt>
                <c:pt idx="63">
                  <c:v>70.790000000000006</c:v>
                </c:pt>
                <c:pt idx="64">
                  <c:v>70.790000000000006</c:v>
                </c:pt>
                <c:pt idx="65">
                  <c:v>70.790000000000006</c:v>
                </c:pt>
                <c:pt idx="66">
                  <c:v>70.790000000000006</c:v>
                </c:pt>
                <c:pt idx="67">
                  <c:v>70.790000000000006</c:v>
                </c:pt>
                <c:pt idx="68">
                  <c:v>70.790000000000006</c:v>
                </c:pt>
                <c:pt idx="69">
                  <c:v>70.790000000000006</c:v>
                </c:pt>
                <c:pt idx="70">
                  <c:v>70.790000000000006</c:v>
                </c:pt>
                <c:pt idx="71">
                  <c:v>70.790000000000006</c:v>
                </c:pt>
                <c:pt idx="72">
                  <c:v>70.790000000000006</c:v>
                </c:pt>
                <c:pt idx="73">
                  <c:v>70.790000000000006</c:v>
                </c:pt>
                <c:pt idx="74">
                  <c:v>70.790000000000006</c:v>
                </c:pt>
                <c:pt idx="75">
                  <c:v>70.790000000000006</c:v>
                </c:pt>
                <c:pt idx="76">
                  <c:v>70.790000000000006</c:v>
                </c:pt>
                <c:pt idx="77">
                  <c:v>70.790000000000006</c:v>
                </c:pt>
                <c:pt idx="78">
                  <c:v>70.790000000000006</c:v>
                </c:pt>
                <c:pt idx="79">
                  <c:v>70.790000000000006</c:v>
                </c:pt>
                <c:pt idx="80">
                  <c:v>70.790000000000006</c:v>
                </c:pt>
                <c:pt idx="81">
                  <c:v>70.790000000000006</c:v>
                </c:pt>
                <c:pt idx="82">
                  <c:v>70.790000000000006</c:v>
                </c:pt>
                <c:pt idx="83">
                  <c:v>70.790000000000006</c:v>
                </c:pt>
                <c:pt idx="84">
                  <c:v>70.790000000000006</c:v>
                </c:pt>
                <c:pt idx="85">
                  <c:v>70.790000000000006</c:v>
                </c:pt>
                <c:pt idx="86">
                  <c:v>70.790000000000006</c:v>
                </c:pt>
                <c:pt idx="87">
                  <c:v>70.790000000000006</c:v>
                </c:pt>
                <c:pt idx="88">
                  <c:v>70.790000000000006</c:v>
                </c:pt>
                <c:pt idx="89">
                  <c:v>70.790000000000006</c:v>
                </c:pt>
                <c:pt idx="90">
                  <c:v>70.790000000000006</c:v>
                </c:pt>
                <c:pt idx="91">
                  <c:v>70.790000000000006</c:v>
                </c:pt>
                <c:pt idx="92">
                  <c:v>70.790000000000006</c:v>
                </c:pt>
                <c:pt idx="93">
                  <c:v>70.790000000000006</c:v>
                </c:pt>
                <c:pt idx="94">
                  <c:v>70.790000000000006</c:v>
                </c:pt>
                <c:pt idx="95">
                  <c:v>70.790000000000006</c:v>
                </c:pt>
                <c:pt idx="96">
                  <c:v>70.790000000000006</c:v>
                </c:pt>
                <c:pt idx="97">
                  <c:v>70.790000000000006</c:v>
                </c:pt>
                <c:pt idx="98">
                  <c:v>70.790000000000006</c:v>
                </c:pt>
                <c:pt idx="99">
                  <c:v>70.790000000000006</c:v>
                </c:pt>
                <c:pt idx="100">
                  <c:v>70.790000000000006</c:v>
                </c:pt>
                <c:pt idx="101">
                  <c:v>70.790000000000006</c:v>
                </c:pt>
                <c:pt idx="102">
                  <c:v>70.790000000000006</c:v>
                </c:pt>
                <c:pt idx="103">
                  <c:v>70.790000000000006</c:v>
                </c:pt>
                <c:pt idx="104">
                  <c:v>70.790000000000006</c:v>
                </c:pt>
                <c:pt idx="105">
                  <c:v>70.790000000000006</c:v>
                </c:pt>
                <c:pt idx="106">
                  <c:v>70.790000000000006</c:v>
                </c:pt>
                <c:pt idx="107">
                  <c:v>70.790000000000006</c:v>
                </c:pt>
                <c:pt idx="108">
                  <c:v>70.790000000000006</c:v>
                </c:pt>
                <c:pt idx="109">
                  <c:v>70.790000000000006</c:v>
                </c:pt>
                <c:pt idx="110">
                  <c:v>70.790000000000006</c:v>
                </c:pt>
                <c:pt idx="111">
                  <c:v>70.790000000000006</c:v>
                </c:pt>
                <c:pt idx="112">
                  <c:v>70.790000000000006</c:v>
                </c:pt>
                <c:pt idx="113">
                  <c:v>70.790000000000006</c:v>
                </c:pt>
                <c:pt idx="114">
                  <c:v>70.790000000000006</c:v>
                </c:pt>
              </c:numCache>
            </c:numRef>
          </c:val>
          <c:smooth val="0"/>
        </c:ser>
        <c:ser>
          <c:idx val="2"/>
          <c:order val="7"/>
          <c:tx>
            <c:v>2021 ср. балл ОУ</c:v>
          </c:tx>
          <c:spPr>
            <a:ln w="25400">
              <a:solidFill>
                <a:srgbClr val="FF0000"/>
              </a:solidFill>
            </a:ln>
          </c:spPr>
          <c:marker>
            <c:symbol val="none"/>
          </c:marker>
          <c:cat>
            <c:strRef>
              <c:f>'Англ.яз-11 диаграмма по районам'!$B$5:$B$119</c:f>
              <c:strCache>
                <c:ptCount val="115"/>
                <c:pt idx="0">
                  <c:v>ЖЕЛЕЗНОДОРОЖНЫЙ РАЙОН</c:v>
                </c:pt>
                <c:pt idx="1">
                  <c:v>МАОУ Гимназия № 8</c:v>
                </c:pt>
                <c:pt idx="2">
                  <c:v>МАОУ Гимназия № 9</c:v>
                </c:pt>
                <c:pt idx="3">
                  <c:v>МАОУ Лицей № 7 </c:v>
                </c:pt>
                <c:pt idx="4">
                  <c:v>МАОУ Лицей № 28</c:v>
                </c:pt>
                <c:pt idx="5">
                  <c:v>МАОУ СШ № 12</c:v>
                </c:pt>
                <c:pt idx="6">
                  <c:v>МАОУ СШ № 19</c:v>
                </c:pt>
                <c:pt idx="7">
                  <c:v>МАОУ СШ № 32</c:v>
                </c:pt>
                <c:pt idx="8">
                  <c:v>МБОУ СШ № 86</c:v>
                </c:pt>
                <c:pt idx="9">
                  <c:v>КИРОВСКИЙ РАЙОН</c:v>
                </c:pt>
                <c:pt idx="10">
                  <c:v>МАОУ Гимназия № 4</c:v>
                </c:pt>
                <c:pt idx="11">
                  <c:v>МАОУ Гимназия № 6</c:v>
                </c:pt>
                <c:pt idx="12">
                  <c:v>МАОУ Гимназия № 10</c:v>
                </c:pt>
                <c:pt idx="13">
                  <c:v>МАОУ Лицей № 6 "Перспектива"</c:v>
                </c:pt>
                <c:pt idx="14">
                  <c:v>МАОУ Лицей № 11</c:v>
                </c:pt>
                <c:pt idx="15">
                  <c:v>МАОУ СШ № 8 "Созидание"</c:v>
                </c:pt>
                <c:pt idx="16">
                  <c:v>МАОУ СШ № 46</c:v>
                </c:pt>
                <c:pt idx="17">
                  <c:v>МАОУ СШ № 55</c:v>
                </c:pt>
                <c:pt idx="18">
                  <c:v>МБОУ СШ № 63</c:v>
                </c:pt>
                <c:pt idx="19">
                  <c:v>МАОУ СШ № 81</c:v>
                </c:pt>
                <c:pt idx="20">
                  <c:v>МАОУ СШ № 90</c:v>
                </c:pt>
                <c:pt idx="21">
                  <c:v>МАОУ СШ № 135</c:v>
                </c:pt>
                <c:pt idx="22">
                  <c:v>ЛЕНИНСКИЙ РАЙОН</c:v>
                </c:pt>
                <c:pt idx="23">
                  <c:v>МБОУ Гимназия № 7</c:v>
                </c:pt>
                <c:pt idx="24">
                  <c:v>МАОУ Гимназия № 11 </c:v>
                </c:pt>
                <c:pt idx="25">
                  <c:v>МАОУ Гимназия № 15</c:v>
                </c:pt>
                <c:pt idx="26">
                  <c:v>МАОУ Лицей № 3</c:v>
                </c:pt>
                <c:pt idx="27">
                  <c:v>МАОУ Лицей № 12</c:v>
                </c:pt>
                <c:pt idx="28">
                  <c:v>МБОУ СШ № 13</c:v>
                </c:pt>
                <c:pt idx="29">
                  <c:v>МАОУ СШ № 16</c:v>
                </c:pt>
                <c:pt idx="30">
                  <c:v>МБОУ СШ № 31</c:v>
                </c:pt>
                <c:pt idx="31">
                  <c:v>МБОУ СШ № 44</c:v>
                </c:pt>
                <c:pt idx="32">
                  <c:v>МАОУ СШ № 53</c:v>
                </c:pt>
                <c:pt idx="33">
                  <c:v>МБОУ СШ № 64</c:v>
                </c:pt>
                <c:pt idx="34">
                  <c:v>МАОУ СШ № 65</c:v>
                </c:pt>
                <c:pt idx="35">
                  <c:v>МБОУ СШ № 79</c:v>
                </c:pt>
                <c:pt idx="36">
                  <c:v>МАОУ СШ № 89</c:v>
                </c:pt>
                <c:pt idx="37">
                  <c:v>МБОУ СШ № 94</c:v>
                </c:pt>
                <c:pt idx="38">
                  <c:v>МАОУ СШ № 148</c:v>
                </c:pt>
                <c:pt idx="39">
                  <c:v>ОКТЯБРЬСКИЙ РАЙОН</c:v>
                </c:pt>
                <c:pt idx="40">
                  <c:v>МАОУ "КУГ № 1 - Универс"</c:v>
                </c:pt>
                <c:pt idx="41">
                  <c:v>МБОУ Гимназия № 3</c:v>
                </c:pt>
                <c:pt idx="42">
                  <c:v>МАОУ Гимназия № 13 "Академ"</c:v>
                </c:pt>
                <c:pt idx="43">
                  <c:v>МАОУ Лицей № 1</c:v>
                </c:pt>
                <c:pt idx="44">
                  <c:v>МБОУ Лицей № 8</c:v>
                </c:pt>
                <c:pt idx="45">
                  <c:v>МБОУ Лицей № 10</c:v>
                </c:pt>
                <c:pt idx="46">
                  <c:v>МАОУ Школа-интернат № 1</c:v>
                </c:pt>
                <c:pt idx="47">
                  <c:v>МАОУ СШ № 3</c:v>
                </c:pt>
                <c:pt idx="48">
                  <c:v>МБОУ СШ № 21</c:v>
                </c:pt>
                <c:pt idx="49">
                  <c:v>МБОУ СШ № 30</c:v>
                </c:pt>
                <c:pt idx="50">
                  <c:v>МБОУ СШ № 36</c:v>
                </c:pt>
                <c:pt idx="51">
                  <c:v>МБОУ СШ № 39</c:v>
                </c:pt>
                <c:pt idx="52">
                  <c:v>МАОУ СШ № 72 </c:v>
                </c:pt>
                <c:pt idx="53">
                  <c:v>МАОУ СШ № 82 </c:v>
                </c:pt>
                <c:pt idx="54">
                  <c:v>МБОУ СШ № 84</c:v>
                </c:pt>
                <c:pt idx="55">
                  <c:v>МБОУ СШ № 95</c:v>
                </c:pt>
                <c:pt idx="56">
                  <c:v>МБОУ СШ № 99</c:v>
                </c:pt>
                <c:pt idx="57">
                  <c:v>МБОУ СШ № 133</c:v>
                </c:pt>
                <c:pt idx="58">
                  <c:v>МБОУ СШ № 159</c:v>
                </c:pt>
                <c:pt idx="59">
                  <c:v>СВЕРДЛОВСКИЙ РАЙОН</c:v>
                </c:pt>
                <c:pt idx="60">
                  <c:v>МАОУ Гимназия № 14</c:v>
                </c:pt>
                <c:pt idx="61">
                  <c:v>МАОУ Лицей № 9 "Лидер"</c:v>
                </c:pt>
                <c:pt idx="62">
                  <c:v>МАОУ СШ № 6</c:v>
                </c:pt>
                <c:pt idx="63">
                  <c:v>МАОУ СШ № 17</c:v>
                </c:pt>
                <c:pt idx="64">
                  <c:v>МАОУ СШ № 23</c:v>
                </c:pt>
                <c:pt idx="65">
                  <c:v>МАОУ СШ № 34</c:v>
                </c:pt>
                <c:pt idx="66">
                  <c:v>МАОУ СШ № 42</c:v>
                </c:pt>
                <c:pt idx="67">
                  <c:v>МАОУ СШ № 45</c:v>
                </c:pt>
                <c:pt idx="68">
                  <c:v>МБОУ СШ № 62</c:v>
                </c:pt>
                <c:pt idx="69">
                  <c:v>МАОУ СШ № 76</c:v>
                </c:pt>
                <c:pt idx="70">
                  <c:v>МАОУ СШ № 78</c:v>
                </c:pt>
                <c:pt idx="71">
                  <c:v>МАОУ СШ № 93</c:v>
                </c:pt>
                <c:pt idx="72">
                  <c:v>МАОУ СШ № 137</c:v>
                </c:pt>
                <c:pt idx="73">
                  <c:v>МАОУ СШ № 158 "Грани"</c:v>
                </c:pt>
                <c:pt idx="74">
                  <c:v>СОВЕТСКИЙ РАЙОН</c:v>
                </c:pt>
                <c:pt idx="75">
                  <c:v>МАОУ СШ № 1</c:v>
                </c:pt>
                <c:pt idx="76">
                  <c:v>МБОУ СШ № 2</c:v>
                </c:pt>
                <c:pt idx="77">
                  <c:v>МАОУ СШ № 5</c:v>
                </c:pt>
                <c:pt idx="78">
                  <c:v>МАОУ СШ № 7</c:v>
                </c:pt>
                <c:pt idx="79">
                  <c:v>МАОУ СШ № 18</c:v>
                </c:pt>
                <c:pt idx="80">
                  <c:v>МАОУ СШ № 24</c:v>
                </c:pt>
                <c:pt idx="81">
                  <c:v>МБОУ СШ № 56</c:v>
                </c:pt>
                <c:pt idx="82">
                  <c:v>МАОУ СШ № 66</c:v>
                </c:pt>
                <c:pt idx="83">
                  <c:v>МАОУ СШ № 69</c:v>
                </c:pt>
                <c:pt idx="84">
                  <c:v>МАОУ СШ № 85</c:v>
                </c:pt>
                <c:pt idx="85">
                  <c:v>МАОУ СШ № 91</c:v>
                </c:pt>
                <c:pt idx="86">
                  <c:v>МАОУ СШ № 98</c:v>
                </c:pt>
                <c:pt idx="87">
                  <c:v>МАОУ СШ № 108</c:v>
                </c:pt>
                <c:pt idx="88">
                  <c:v>МАОУ СШ № 115</c:v>
                </c:pt>
                <c:pt idx="89">
                  <c:v>МАОУ СШ № 121</c:v>
                </c:pt>
                <c:pt idx="90">
                  <c:v>МАОУ СШ № 129</c:v>
                </c:pt>
                <c:pt idx="91">
                  <c:v>МАОУ СШ № 134</c:v>
                </c:pt>
                <c:pt idx="92">
                  <c:v>МАОУ СШ № 139</c:v>
                </c:pt>
                <c:pt idx="93">
                  <c:v>МАОУ СШ № 141</c:v>
                </c:pt>
                <c:pt idx="94">
                  <c:v>МАОУ СШ № 143</c:v>
                </c:pt>
                <c:pt idx="95">
                  <c:v>МАОУ СШ № 144</c:v>
                </c:pt>
                <c:pt idx="96">
                  <c:v>МАОУ СШ № 145</c:v>
                </c:pt>
                <c:pt idx="97">
                  <c:v>МАОУ СШ № 147</c:v>
                </c:pt>
                <c:pt idx="98">
                  <c:v>МАОУ СШ № 149</c:v>
                </c:pt>
                <c:pt idx="99">
                  <c:v>МАОУ СШ № 150</c:v>
                </c:pt>
                <c:pt idx="100">
                  <c:v>МАОУ СШ № 151</c:v>
                </c:pt>
                <c:pt idx="101">
                  <c:v>МАОУ СШ № 152</c:v>
                </c:pt>
                <c:pt idx="102">
                  <c:v>МАОУ СШ № 154</c:v>
                </c:pt>
                <c:pt idx="103">
                  <c:v>МАОУ СШ № 156</c:v>
                </c:pt>
                <c:pt idx="104">
                  <c:v>МАОУ СШ № 157</c:v>
                </c:pt>
                <c:pt idx="105">
                  <c:v>ЦЕНТРАЛЬНЫЙ РАЙОН</c:v>
                </c:pt>
                <c:pt idx="106">
                  <c:v>МАОУ Гимназия № 2</c:v>
                </c:pt>
                <c:pt idx="107">
                  <c:v>МБОУ Гимназия  № 16</c:v>
                </c:pt>
                <c:pt idx="108">
                  <c:v>МБОУ Лицей № 2</c:v>
                </c:pt>
                <c:pt idx="109">
                  <c:v>МБОУ СШ № 4</c:v>
                </c:pt>
                <c:pt idx="110">
                  <c:v>МБОУ СШ № 10 </c:v>
                </c:pt>
                <c:pt idx="111">
                  <c:v>МБОУ СШ № 27</c:v>
                </c:pt>
                <c:pt idx="112">
                  <c:v>МБОУ СШ № 51</c:v>
                </c:pt>
                <c:pt idx="113">
                  <c:v>МАОУ СШ "Комплекс Покровский"</c:v>
                </c:pt>
                <c:pt idx="114">
                  <c:v>МАОУ СШ № 155</c:v>
                </c:pt>
              </c:strCache>
            </c:strRef>
          </c:cat>
          <c:val>
            <c:numRef>
              <c:f>'Англ.яз-11 диаграмма по районам'!$P$5:$P$119</c:f>
              <c:numCache>
                <c:formatCode>0,00</c:formatCode>
                <c:ptCount val="115"/>
                <c:pt idx="0">
                  <c:v>70.96741071428572</c:v>
                </c:pt>
                <c:pt idx="1">
                  <c:v>63.9</c:v>
                </c:pt>
                <c:pt idx="2">
                  <c:v>68.099999999999994</c:v>
                </c:pt>
                <c:pt idx="3">
                  <c:v>75.875</c:v>
                </c:pt>
                <c:pt idx="4">
                  <c:v>70.714285714285708</c:v>
                </c:pt>
                <c:pt idx="5">
                  <c:v>60</c:v>
                </c:pt>
                <c:pt idx="6">
                  <c:v>78.5</c:v>
                </c:pt>
                <c:pt idx="7">
                  <c:v>71.25</c:v>
                </c:pt>
                <c:pt idx="8">
                  <c:v>79.400000000000006</c:v>
                </c:pt>
                <c:pt idx="9">
                  <c:v>61.309999999999988</c:v>
                </c:pt>
                <c:pt idx="10">
                  <c:v>72.8</c:v>
                </c:pt>
                <c:pt idx="11">
                  <c:v>77.599999999999994</c:v>
                </c:pt>
                <c:pt idx="12">
                  <c:v>60</c:v>
                </c:pt>
                <c:pt idx="13">
                  <c:v>79.5</c:v>
                </c:pt>
                <c:pt idx="14">
                  <c:v>63.2</c:v>
                </c:pt>
                <c:pt idx="15">
                  <c:v>45.5</c:v>
                </c:pt>
                <c:pt idx="16">
                  <c:v>69.5</c:v>
                </c:pt>
                <c:pt idx="18">
                  <c:v>30</c:v>
                </c:pt>
                <c:pt idx="20">
                  <c:v>51</c:v>
                </c:pt>
                <c:pt idx="21">
                  <c:v>64</c:v>
                </c:pt>
                <c:pt idx="22">
                  <c:v>66.578571428571436</c:v>
                </c:pt>
                <c:pt idx="23">
                  <c:v>88</c:v>
                </c:pt>
                <c:pt idx="24">
                  <c:v>73.599999999999994</c:v>
                </c:pt>
                <c:pt idx="25">
                  <c:v>69.7</c:v>
                </c:pt>
                <c:pt idx="26">
                  <c:v>64.7</c:v>
                </c:pt>
                <c:pt idx="27">
                  <c:v>63</c:v>
                </c:pt>
                <c:pt idx="29">
                  <c:v>59</c:v>
                </c:pt>
                <c:pt idx="31">
                  <c:v>53.5</c:v>
                </c:pt>
                <c:pt idx="32">
                  <c:v>67.5</c:v>
                </c:pt>
                <c:pt idx="33">
                  <c:v>73.599999999999994</c:v>
                </c:pt>
                <c:pt idx="34">
                  <c:v>44.3</c:v>
                </c:pt>
                <c:pt idx="35">
                  <c:v>75</c:v>
                </c:pt>
                <c:pt idx="36">
                  <c:v>72.7</c:v>
                </c:pt>
                <c:pt idx="37">
                  <c:v>68.8</c:v>
                </c:pt>
                <c:pt idx="38">
                  <c:v>58.7</c:v>
                </c:pt>
                <c:pt idx="39">
                  <c:v>68.378571428571419</c:v>
                </c:pt>
                <c:pt idx="40">
                  <c:v>73</c:v>
                </c:pt>
                <c:pt idx="41">
                  <c:v>75</c:v>
                </c:pt>
                <c:pt idx="42">
                  <c:v>80.2</c:v>
                </c:pt>
                <c:pt idx="43">
                  <c:v>69.099999999999994</c:v>
                </c:pt>
                <c:pt idx="44">
                  <c:v>64</c:v>
                </c:pt>
                <c:pt idx="45">
                  <c:v>68</c:v>
                </c:pt>
                <c:pt idx="46">
                  <c:v>69</c:v>
                </c:pt>
                <c:pt idx="47">
                  <c:v>84</c:v>
                </c:pt>
                <c:pt idx="51">
                  <c:v>87</c:v>
                </c:pt>
                <c:pt idx="52">
                  <c:v>63.2</c:v>
                </c:pt>
                <c:pt idx="54">
                  <c:v>47</c:v>
                </c:pt>
                <c:pt idx="55">
                  <c:v>78</c:v>
                </c:pt>
                <c:pt idx="56">
                  <c:v>46.3</c:v>
                </c:pt>
                <c:pt idx="57">
                  <c:v>53.5</c:v>
                </c:pt>
                <c:pt idx="59">
                  <c:v>69.854545454545459</c:v>
                </c:pt>
                <c:pt idx="60">
                  <c:v>84</c:v>
                </c:pt>
                <c:pt idx="61">
                  <c:v>79</c:v>
                </c:pt>
                <c:pt idx="62">
                  <c:v>72.5</c:v>
                </c:pt>
                <c:pt idx="63">
                  <c:v>68</c:v>
                </c:pt>
                <c:pt idx="64">
                  <c:v>63.3</c:v>
                </c:pt>
                <c:pt idx="65">
                  <c:v>51</c:v>
                </c:pt>
                <c:pt idx="66">
                  <c:v>76</c:v>
                </c:pt>
                <c:pt idx="67">
                  <c:v>61.8</c:v>
                </c:pt>
                <c:pt idx="69">
                  <c:v>68</c:v>
                </c:pt>
                <c:pt idx="71">
                  <c:v>65</c:v>
                </c:pt>
                <c:pt idx="72">
                  <c:v>79.8</c:v>
                </c:pt>
                <c:pt idx="74">
                  <c:v>69.100000000000009</c:v>
                </c:pt>
                <c:pt idx="75">
                  <c:v>60</c:v>
                </c:pt>
                <c:pt idx="77">
                  <c:v>84</c:v>
                </c:pt>
                <c:pt idx="78">
                  <c:v>68.3</c:v>
                </c:pt>
                <c:pt idx="79">
                  <c:v>74</c:v>
                </c:pt>
                <c:pt idx="80">
                  <c:v>78</c:v>
                </c:pt>
                <c:pt idx="82">
                  <c:v>84</c:v>
                </c:pt>
                <c:pt idx="83">
                  <c:v>56.5</c:v>
                </c:pt>
                <c:pt idx="84">
                  <c:v>65</c:v>
                </c:pt>
                <c:pt idx="85">
                  <c:v>86</c:v>
                </c:pt>
                <c:pt idx="86">
                  <c:v>83</c:v>
                </c:pt>
                <c:pt idx="87">
                  <c:v>75</c:v>
                </c:pt>
                <c:pt idx="88">
                  <c:v>88</c:v>
                </c:pt>
                <c:pt idx="89">
                  <c:v>89</c:v>
                </c:pt>
                <c:pt idx="90">
                  <c:v>9</c:v>
                </c:pt>
                <c:pt idx="91">
                  <c:v>57</c:v>
                </c:pt>
                <c:pt idx="92">
                  <c:v>66.3</c:v>
                </c:pt>
                <c:pt idx="93">
                  <c:v>77</c:v>
                </c:pt>
                <c:pt idx="94">
                  <c:v>73.400000000000006</c:v>
                </c:pt>
                <c:pt idx="95">
                  <c:v>67.3</c:v>
                </c:pt>
                <c:pt idx="96">
                  <c:v>60.9</c:v>
                </c:pt>
                <c:pt idx="97">
                  <c:v>70</c:v>
                </c:pt>
                <c:pt idx="98">
                  <c:v>70</c:v>
                </c:pt>
                <c:pt idx="99">
                  <c:v>67</c:v>
                </c:pt>
                <c:pt idx="100">
                  <c:v>67</c:v>
                </c:pt>
                <c:pt idx="101">
                  <c:v>72</c:v>
                </c:pt>
                <c:pt idx="102">
                  <c:v>67.2</c:v>
                </c:pt>
                <c:pt idx="103">
                  <c:v>50.8</c:v>
                </c:pt>
                <c:pt idx="105">
                  <c:v>70.157243867243864</c:v>
                </c:pt>
                <c:pt idx="106">
                  <c:v>74.181818181818187</c:v>
                </c:pt>
                <c:pt idx="107">
                  <c:v>76.28</c:v>
                </c:pt>
                <c:pt idx="108">
                  <c:v>74.944444444444443</c:v>
                </c:pt>
                <c:pt idx="109">
                  <c:v>70</c:v>
                </c:pt>
                <c:pt idx="110">
                  <c:v>74.333333333333329</c:v>
                </c:pt>
                <c:pt idx="113">
                  <c:v>74.25</c:v>
                </c:pt>
                <c:pt idx="114">
                  <c:v>47.111111111111114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7161600"/>
        <c:axId val="57163136"/>
      </c:lineChart>
      <c:catAx>
        <c:axId val="57161600"/>
        <c:scaling>
          <c:orientation val="minMax"/>
        </c:scaling>
        <c:delete val="0"/>
        <c:axPos val="b"/>
        <c:numFmt formatCode="\О\с\н\о\в\н\о\й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57163136"/>
        <c:crosses val="autoZero"/>
        <c:auto val="1"/>
        <c:lblAlgn val="ctr"/>
        <c:lblOffset val="100"/>
        <c:noMultiLvlLbl val="0"/>
      </c:catAx>
      <c:valAx>
        <c:axId val="57163136"/>
        <c:scaling>
          <c:orientation val="minMax"/>
          <c:min val="1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Основной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5716160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8971083336786568"/>
          <c:y val="1.5198823831231622E-2"/>
          <c:w val="0.6254965724671856"/>
          <c:h val="4.2293529098336384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ru-RU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  <c:userShapes r:id="rId1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ru-RU" b="1"/>
              <a:t>Английский язык  </a:t>
            </a:r>
            <a:r>
              <a:rPr lang="ru-RU" b="1" baseline="0"/>
              <a:t>11 ЕГЭ 2021-2024</a:t>
            </a:r>
            <a:endParaRPr lang="ru-RU" b="1"/>
          </a:p>
        </c:rich>
      </c:tx>
      <c:layout>
        <c:manualLayout>
          <c:xMode val="edge"/>
          <c:yMode val="edge"/>
          <c:x val="2.223662763778304E-2"/>
          <c:y val="1.9874241907833094E-2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1.8716863416271295E-2"/>
          <c:y val="6.9372128997716748E-2"/>
          <c:w val="0.98089641304056052"/>
          <c:h val="0.56912837715044273"/>
        </c:manualLayout>
      </c:layout>
      <c:lineChart>
        <c:grouping val="standard"/>
        <c:varyColors val="0"/>
        <c:ser>
          <c:idx val="4"/>
          <c:order val="0"/>
          <c:tx>
            <c:v>2024 ср. балл по городу</c:v>
          </c:tx>
          <c:spPr>
            <a:ln w="25400">
              <a:solidFill>
                <a:srgbClr val="0070C0"/>
              </a:solidFill>
            </a:ln>
          </c:spPr>
          <c:marker>
            <c:symbol val="none"/>
          </c:marker>
          <c:cat>
            <c:strRef>
              <c:f>'Англ.яз-11 диаграмма'!$B$5:$B$119</c:f>
              <c:strCache>
                <c:ptCount val="115"/>
                <c:pt idx="0">
                  <c:v>ЖЕЛЕЗНОДОРОЖНЫЙ РАЙОН</c:v>
                </c:pt>
                <c:pt idx="1">
                  <c:v>МАОУ СШ № 32</c:v>
                </c:pt>
                <c:pt idx="2">
                  <c:v>МАОУ СШ № 12</c:v>
                </c:pt>
                <c:pt idx="3">
                  <c:v>МАОУ СШ № 19</c:v>
                </c:pt>
                <c:pt idx="4">
                  <c:v>МАОУ Лицей № 7 </c:v>
                </c:pt>
                <c:pt idx="5">
                  <c:v>МАОУ Гимназия № 8</c:v>
                </c:pt>
                <c:pt idx="6">
                  <c:v>МАОУ Гимназия № 9</c:v>
                </c:pt>
                <c:pt idx="7">
                  <c:v>МБОУ СШ № 86</c:v>
                </c:pt>
                <c:pt idx="8">
                  <c:v>МАОУ Лицей № 28</c:v>
                </c:pt>
                <c:pt idx="9">
                  <c:v>КИРОВСКИЙ РАЙОН</c:v>
                </c:pt>
                <c:pt idx="10">
                  <c:v>МАОУ Лицей № 6 "Перспектива"</c:v>
                </c:pt>
                <c:pt idx="11">
                  <c:v>МАОУ Гимназия № 10</c:v>
                </c:pt>
                <c:pt idx="12">
                  <c:v>МАОУ Лицей № 11</c:v>
                </c:pt>
                <c:pt idx="13">
                  <c:v>МАОУ Гимназия № 4</c:v>
                </c:pt>
                <c:pt idx="14">
                  <c:v>МАОУ Гимназия № 6</c:v>
                </c:pt>
                <c:pt idx="15">
                  <c:v>МАОУ СШ № 81</c:v>
                </c:pt>
                <c:pt idx="16">
                  <c:v>МАОУ СШ № 46</c:v>
                </c:pt>
                <c:pt idx="17">
                  <c:v>МАОУ СШ № 90</c:v>
                </c:pt>
                <c:pt idx="18">
                  <c:v>МАОУ СШ № 8 "Созидание"</c:v>
                </c:pt>
                <c:pt idx="19">
                  <c:v>МАОУ СШ № 135</c:v>
                </c:pt>
                <c:pt idx="20">
                  <c:v>МАОУ СШ № 55</c:v>
                </c:pt>
                <c:pt idx="21">
                  <c:v>МБОУ СШ № 63</c:v>
                </c:pt>
                <c:pt idx="22">
                  <c:v>ЛЕНИНСКИЙ РАЙОН</c:v>
                </c:pt>
                <c:pt idx="23">
                  <c:v>МАОУ СШ № 53</c:v>
                </c:pt>
                <c:pt idx="24">
                  <c:v>МАОУ Лицей № 3</c:v>
                </c:pt>
                <c:pt idx="25">
                  <c:v>МБОУ СШ № 79</c:v>
                </c:pt>
                <c:pt idx="26">
                  <c:v>МБОУ СШ № 94</c:v>
                </c:pt>
                <c:pt idx="27">
                  <c:v>МБОУ Гимназия № 7</c:v>
                </c:pt>
                <c:pt idx="28">
                  <c:v>МАОУ Гимназия № 11 </c:v>
                </c:pt>
                <c:pt idx="29">
                  <c:v>МБОУ СШ № 44</c:v>
                </c:pt>
                <c:pt idx="30">
                  <c:v>МАОУ Лицей № 12</c:v>
                </c:pt>
                <c:pt idx="31">
                  <c:v>МБОУ СШ № 64</c:v>
                </c:pt>
                <c:pt idx="32">
                  <c:v>МАОУ Гимназия № 15</c:v>
                </c:pt>
                <c:pt idx="33">
                  <c:v>МАОУ СШ № 89</c:v>
                </c:pt>
                <c:pt idx="34">
                  <c:v>МАОУ СШ № 148</c:v>
                </c:pt>
                <c:pt idx="35">
                  <c:v>МБОУ СШ № 31</c:v>
                </c:pt>
                <c:pt idx="36">
                  <c:v>МАОУ СШ № 16</c:v>
                </c:pt>
                <c:pt idx="37">
                  <c:v>МАОУ СШ № 65</c:v>
                </c:pt>
                <c:pt idx="38">
                  <c:v>МБОУ СШ № 13</c:v>
                </c:pt>
                <c:pt idx="39">
                  <c:v>ОКТЯБРЬСКИЙ РАЙОН</c:v>
                </c:pt>
                <c:pt idx="40">
                  <c:v>МБОУ СШ № 84</c:v>
                </c:pt>
                <c:pt idx="41">
                  <c:v>МАОУ СШ № 3</c:v>
                </c:pt>
                <c:pt idx="42">
                  <c:v>МАОУ Школа-интернат № 1</c:v>
                </c:pt>
                <c:pt idx="43">
                  <c:v>МАОУ СШ № 72 </c:v>
                </c:pt>
                <c:pt idx="44">
                  <c:v>МБОУ СШ № 133</c:v>
                </c:pt>
                <c:pt idx="45">
                  <c:v>МБОУ СШ № 36</c:v>
                </c:pt>
                <c:pt idx="46">
                  <c:v>МБОУ Гимназия № 3</c:v>
                </c:pt>
                <c:pt idx="47">
                  <c:v>МАОУ "КУГ № 1 - Универс"</c:v>
                </c:pt>
                <c:pt idx="48">
                  <c:v>МАОУ Лицей № 1</c:v>
                </c:pt>
                <c:pt idx="49">
                  <c:v>МБОУ СШ № 95</c:v>
                </c:pt>
                <c:pt idx="50">
                  <c:v>МБОУ СШ № 21</c:v>
                </c:pt>
                <c:pt idx="51">
                  <c:v>МБОУ Лицей № 8</c:v>
                </c:pt>
                <c:pt idx="52">
                  <c:v>МБОУ СШ № 30</c:v>
                </c:pt>
                <c:pt idx="53">
                  <c:v>МБОУ СШ № 99</c:v>
                </c:pt>
                <c:pt idx="54">
                  <c:v>МАОУ Гимназия № 13 "Академ"</c:v>
                </c:pt>
                <c:pt idx="55">
                  <c:v>МБОУ Лицей № 10</c:v>
                </c:pt>
                <c:pt idx="56">
                  <c:v>МБОУ СШ № 159</c:v>
                </c:pt>
                <c:pt idx="57">
                  <c:v>МАОУ СШ № 82 </c:v>
                </c:pt>
                <c:pt idx="58">
                  <c:v>МБОУ СШ № 39</c:v>
                </c:pt>
                <c:pt idx="59">
                  <c:v>СВЕРДЛОВСКИЙ РАЙОН</c:v>
                </c:pt>
                <c:pt idx="60">
                  <c:v>МАОУ Лицей № 9 "Лидер"</c:v>
                </c:pt>
                <c:pt idx="61">
                  <c:v>МАОУ СШ № 6</c:v>
                </c:pt>
                <c:pt idx="62">
                  <c:v>МАОУ СШ № 45</c:v>
                </c:pt>
                <c:pt idx="63">
                  <c:v>МАОУ СШ № 23</c:v>
                </c:pt>
                <c:pt idx="64">
                  <c:v>МАОУ СШ № 158 "Грани"</c:v>
                </c:pt>
                <c:pt idx="65">
                  <c:v>МАОУ СШ № 137</c:v>
                </c:pt>
                <c:pt idx="66">
                  <c:v>МАОУ СШ № 76</c:v>
                </c:pt>
                <c:pt idx="67">
                  <c:v>МБОУ СШ № 62</c:v>
                </c:pt>
                <c:pt idx="68">
                  <c:v>МАОУ Гимназия № 14</c:v>
                </c:pt>
                <c:pt idx="69">
                  <c:v>МАОУ СШ № 17</c:v>
                </c:pt>
                <c:pt idx="70">
                  <c:v>МАОУ СШ № 93</c:v>
                </c:pt>
                <c:pt idx="71">
                  <c:v>МАОУ СШ № 34</c:v>
                </c:pt>
                <c:pt idx="72">
                  <c:v>МАОУ СШ № 78</c:v>
                </c:pt>
                <c:pt idx="73">
                  <c:v>МАОУ СШ № 42</c:v>
                </c:pt>
                <c:pt idx="74">
                  <c:v>СОВЕТСКИЙ РАЙОН</c:v>
                </c:pt>
                <c:pt idx="75">
                  <c:v>МАОУ СШ № 144</c:v>
                </c:pt>
                <c:pt idx="76">
                  <c:v>МАОУ СШ № 139</c:v>
                </c:pt>
                <c:pt idx="77">
                  <c:v>МАОУ СШ № 1</c:v>
                </c:pt>
                <c:pt idx="78">
                  <c:v>МАОУ СШ № 143</c:v>
                </c:pt>
                <c:pt idx="79">
                  <c:v>МАОУ СШ № 18</c:v>
                </c:pt>
                <c:pt idx="80">
                  <c:v>МАОУ СШ № 7</c:v>
                </c:pt>
                <c:pt idx="81">
                  <c:v>МАОУ СШ № 129</c:v>
                </c:pt>
                <c:pt idx="82">
                  <c:v>МАОУ СШ № 145</c:v>
                </c:pt>
                <c:pt idx="83">
                  <c:v>МАОУ СШ № 154</c:v>
                </c:pt>
                <c:pt idx="84">
                  <c:v>МАОУ СШ № 150</c:v>
                </c:pt>
                <c:pt idx="85">
                  <c:v>МАОУ СШ № 152</c:v>
                </c:pt>
                <c:pt idx="86">
                  <c:v>МАОУ СШ № 151</c:v>
                </c:pt>
                <c:pt idx="87">
                  <c:v>МАОУ СШ № 24</c:v>
                </c:pt>
                <c:pt idx="88">
                  <c:v>МАОУ СШ № 91</c:v>
                </c:pt>
                <c:pt idx="89">
                  <c:v>МАОУ СШ № 149</c:v>
                </c:pt>
                <c:pt idx="90">
                  <c:v>МАОУ СШ № 108</c:v>
                </c:pt>
                <c:pt idx="91">
                  <c:v>МАОУ СШ № 157</c:v>
                </c:pt>
                <c:pt idx="92">
                  <c:v>МАОУ СШ № 69</c:v>
                </c:pt>
                <c:pt idx="93">
                  <c:v>МАОУ СШ № 66</c:v>
                </c:pt>
                <c:pt idx="94">
                  <c:v>МАОУ СШ № 134</c:v>
                </c:pt>
                <c:pt idx="95">
                  <c:v>МАОУ СШ № 147</c:v>
                </c:pt>
                <c:pt idx="96">
                  <c:v>МАОУ СШ № 5</c:v>
                </c:pt>
                <c:pt idx="97">
                  <c:v>МАОУ СШ № 98</c:v>
                </c:pt>
                <c:pt idx="98">
                  <c:v>МАОУ СШ № 156</c:v>
                </c:pt>
                <c:pt idx="99">
                  <c:v>МАОУ СШ № 141</c:v>
                </c:pt>
                <c:pt idx="100">
                  <c:v>МАОУ СШ № 121</c:v>
                </c:pt>
                <c:pt idx="101">
                  <c:v>МАОУ СШ № 115</c:v>
                </c:pt>
                <c:pt idx="102">
                  <c:v>МАОУ СШ № 85</c:v>
                </c:pt>
                <c:pt idx="103">
                  <c:v>МБОУ СШ № 2</c:v>
                </c:pt>
                <c:pt idx="104">
                  <c:v>МБОУ СШ № 56</c:v>
                </c:pt>
                <c:pt idx="105">
                  <c:v>ЦЕНТРАЛЬНЫЙ РАЙОН</c:v>
                </c:pt>
                <c:pt idx="106">
                  <c:v>МБОУ СШ № 4</c:v>
                </c:pt>
                <c:pt idx="107">
                  <c:v>МБОУ Гимназия  № 16</c:v>
                </c:pt>
                <c:pt idx="108">
                  <c:v>МБОУ Лицей № 2</c:v>
                </c:pt>
                <c:pt idx="109">
                  <c:v>МАОУ Гимназия № 2</c:v>
                </c:pt>
                <c:pt idx="110">
                  <c:v>МБОУ СШ № 27</c:v>
                </c:pt>
                <c:pt idx="111">
                  <c:v>МАОУ СШ "Комплекс Покровский"</c:v>
                </c:pt>
                <c:pt idx="112">
                  <c:v>МБОУ СШ № 10 </c:v>
                </c:pt>
                <c:pt idx="113">
                  <c:v>МАОУ СШ № 155</c:v>
                </c:pt>
                <c:pt idx="114">
                  <c:v>МБОУ СШ № 51</c:v>
                </c:pt>
              </c:strCache>
            </c:strRef>
          </c:cat>
          <c:val>
            <c:numRef>
              <c:f>'Англ.яз-11 диаграмма'!$E$5:$E$119</c:f>
              <c:numCache>
                <c:formatCode>0,00</c:formatCode>
                <c:ptCount val="115"/>
                <c:pt idx="0" formatCode="Основной">
                  <c:v>63.36</c:v>
                </c:pt>
                <c:pt idx="1">
                  <c:v>63.36</c:v>
                </c:pt>
                <c:pt idx="2">
                  <c:v>63.36</c:v>
                </c:pt>
                <c:pt idx="3">
                  <c:v>63.36</c:v>
                </c:pt>
                <c:pt idx="4">
                  <c:v>63.36</c:v>
                </c:pt>
                <c:pt idx="5">
                  <c:v>63.36</c:v>
                </c:pt>
                <c:pt idx="6">
                  <c:v>63.36</c:v>
                </c:pt>
                <c:pt idx="7">
                  <c:v>63.36</c:v>
                </c:pt>
                <c:pt idx="8">
                  <c:v>63.36</c:v>
                </c:pt>
                <c:pt idx="9" formatCode="Основной">
                  <c:v>63.36</c:v>
                </c:pt>
                <c:pt idx="10" formatCode="Основной">
                  <c:v>63.36</c:v>
                </c:pt>
                <c:pt idx="11" formatCode="Основной">
                  <c:v>63.36</c:v>
                </c:pt>
                <c:pt idx="12" formatCode="Основной">
                  <c:v>63.36</c:v>
                </c:pt>
                <c:pt idx="13" formatCode="Основной">
                  <c:v>63.36</c:v>
                </c:pt>
                <c:pt idx="14" formatCode="Основной">
                  <c:v>63.36</c:v>
                </c:pt>
                <c:pt idx="15" formatCode="Основной">
                  <c:v>63.36</c:v>
                </c:pt>
                <c:pt idx="16" formatCode="Основной">
                  <c:v>63.36</c:v>
                </c:pt>
                <c:pt idx="17" formatCode="Основной">
                  <c:v>63.36</c:v>
                </c:pt>
                <c:pt idx="18" formatCode="Основной">
                  <c:v>63.36</c:v>
                </c:pt>
                <c:pt idx="19" formatCode="Основной">
                  <c:v>63.36</c:v>
                </c:pt>
                <c:pt idx="20" formatCode="Основной">
                  <c:v>63.36</c:v>
                </c:pt>
                <c:pt idx="21" formatCode="Основной">
                  <c:v>63.36</c:v>
                </c:pt>
                <c:pt idx="22" formatCode="Основной">
                  <c:v>63.36</c:v>
                </c:pt>
                <c:pt idx="23" formatCode="Основной">
                  <c:v>63.36</c:v>
                </c:pt>
                <c:pt idx="24" formatCode="Основной">
                  <c:v>63.36</c:v>
                </c:pt>
                <c:pt idx="25" formatCode="Основной">
                  <c:v>63.36</c:v>
                </c:pt>
                <c:pt idx="26" formatCode="Основной">
                  <c:v>63.36</c:v>
                </c:pt>
                <c:pt idx="27" formatCode="Основной">
                  <c:v>63.36</c:v>
                </c:pt>
                <c:pt idx="28" formatCode="Основной">
                  <c:v>63.36</c:v>
                </c:pt>
                <c:pt idx="29" formatCode="Основной">
                  <c:v>63.36</c:v>
                </c:pt>
                <c:pt idx="30" formatCode="Основной">
                  <c:v>63.36</c:v>
                </c:pt>
                <c:pt idx="31" formatCode="Основной">
                  <c:v>63.36</c:v>
                </c:pt>
                <c:pt idx="32" formatCode="Основной">
                  <c:v>63.36</c:v>
                </c:pt>
                <c:pt idx="33" formatCode="Основной">
                  <c:v>63.36</c:v>
                </c:pt>
                <c:pt idx="34" formatCode="Основной">
                  <c:v>63.36</c:v>
                </c:pt>
                <c:pt idx="35" formatCode="Основной">
                  <c:v>63.36</c:v>
                </c:pt>
                <c:pt idx="36" formatCode="Основной">
                  <c:v>63.36</c:v>
                </c:pt>
                <c:pt idx="37" formatCode="Основной">
                  <c:v>63.36</c:v>
                </c:pt>
                <c:pt idx="38" formatCode="Основной">
                  <c:v>63.36</c:v>
                </c:pt>
                <c:pt idx="39" formatCode="Основной">
                  <c:v>63.36</c:v>
                </c:pt>
                <c:pt idx="40" formatCode="Основной">
                  <c:v>63.36</c:v>
                </c:pt>
                <c:pt idx="41" formatCode="Основной">
                  <c:v>63.36</c:v>
                </c:pt>
                <c:pt idx="42" formatCode="Основной">
                  <c:v>63.36</c:v>
                </c:pt>
                <c:pt idx="43" formatCode="Основной">
                  <c:v>63.36</c:v>
                </c:pt>
                <c:pt idx="44" formatCode="Основной">
                  <c:v>63.36</c:v>
                </c:pt>
                <c:pt idx="45" formatCode="Основной">
                  <c:v>63.36</c:v>
                </c:pt>
                <c:pt idx="46" formatCode="Основной">
                  <c:v>63.36</c:v>
                </c:pt>
                <c:pt idx="47" formatCode="Основной">
                  <c:v>63.36</c:v>
                </c:pt>
                <c:pt idx="48" formatCode="Основной">
                  <c:v>63.36</c:v>
                </c:pt>
                <c:pt idx="49" formatCode="Основной">
                  <c:v>63.36</c:v>
                </c:pt>
                <c:pt idx="50" formatCode="Основной">
                  <c:v>63.36</c:v>
                </c:pt>
                <c:pt idx="51" formatCode="Основной">
                  <c:v>63.36</c:v>
                </c:pt>
                <c:pt idx="52" formatCode="Основной">
                  <c:v>63.36</c:v>
                </c:pt>
                <c:pt idx="53" formatCode="Основной">
                  <c:v>63.36</c:v>
                </c:pt>
                <c:pt idx="54" formatCode="Основной">
                  <c:v>63.36</c:v>
                </c:pt>
                <c:pt idx="55" formatCode="Основной">
                  <c:v>63.36</c:v>
                </c:pt>
                <c:pt idx="56" formatCode="Основной">
                  <c:v>63.36</c:v>
                </c:pt>
                <c:pt idx="57" formatCode="Основной">
                  <c:v>63.36</c:v>
                </c:pt>
                <c:pt idx="58" formatCode="Основной">
                  <c:v>63.36</c:v>
                </c:pt>
                <c:pt idx="59" formatCode="Основной">
                  <c:v>63.36</c:v>
                </c:pt>
                <c:pt idx="60" formatCode="Основной">
                  <c:v>63.36</c:v>
                </c:pt>
                <c:pt idx="61" formatCode="Основной">
                  <c:v>63.36</c:v>
                </c:pt>
                <c:pt idx="62" formatCode="Основной">
                  <c:v>63.36</c:v>
                </c:pt>
                <c:pt idx="63" formatCode="Основной">
                  <c:v>63.36</c:v>
                </c:pt>
                <c:pt idx="64" formatCode="Основной">
                  <c:v>63.36</c:v>
                </c:pt>
                <c:pt idx="65" formatCode="Основной">
                  <c:v>63.36</c:v>
                </c:pt>
                <c:pt idx="66" formatCode="Основной">
                  <c:v>63.36</c:v>
                </c:pt>
                <c:pt idx="67" formatCode="Основной">
                  <c:v>63.36</c:v>
                </c:pt>
                <c:pt idx="68" formatCode="Основной">
                  <c:v>63.36</c:v>
                </c:pt>
                <c:pt idx="69" formatCode="Основной">
                  <c:v>63.36</c:v>
                </c:pt>
                <c:pt idx="70" formatCode="Основной">
                  <c:v>63.36</c:v>
                </c:pt>
                <c:pt idx="71" formatCode="Основной">
                  <c:v>63.36</c:v>
                </c:pt>
                <c:pt idx="72" formatCode="Основной">
                  <c:v>63.36</c:v>
                </c:pt>
                <c:pt idx="73" formatCode="Основной">
                  <c:v>63.36</c:v>
                </c:pt>
                <c:pt idx="74" formatCode="Основной">
                  <c:v>63.36</c:v>
                </c:pt>
                <c:pt idx="75" formatCode="Основной">
                  <c:v>63.36</c:v>
                </c:pt>
                <c:pt idx="76" formatCode="Основной">
                  <c:v>63.36</c:v>
                </c:pt>
                <c:pt idx="77" formatCode="Основной">
                  <c:v>63.36</c:v>
                </c:pt>
                <c:pt idx="78" formatCode="Основной">
                  <c:v>63.36</c:v>
                </c:pt>
                <c:pt idx="79" formatCode="Основной">
                  <c:v>63.36</c:v>
                </c:pt>
                <c:pt idx="80" formatCode="Основной">
                  <c:v>63.36</c:v>
                </c:pt>
                <c:pt idx="81" formatCode="Основной">
                  <c:v>63.36</c:v>
                </c:pt>
                <c:pt idx="82" formatCode="Основной">
                  <c:v>63.36</c:v>
                </c:pt>
                <c:pt idx="83" formatCode="Основной">
                  <c:v>63.36</c:v>
                </c:pt>
                <c:pt idx="84" formatCode="Основной">
                  <c:v>63.36</c:v>
                </c:pt>
                <c:pt idx="85" formatCode="Основной">
                  <c:v>63.36</c:v>
                </c:pt>
                <c:pt idx="86" formatCode="Основной">
                  <c:v>63.36</c:v>
                </c:pt>
                <c:pt idx="87" formatCode="Основной">
                  <c:v>63.36</c:v>
                </c:pt>
                <c:pt idx="88" formatCode="Основной">
                  <c:v>63.36</c:v>
                </c:pt>
                <c:pt idx="89" formatCode="Основной">
                  <c:v>63.36</c:v>
                </c:pt>
                <c:pt idx="90" formatCode="Основной">
                  <c:v>63.36</c:v>
                </c:pt>
                <c:pt idx="91" formatCode="Основной">
                  <c:v>63.36</c:v>
                </c:pt>
                <c:pt idx="92" formatCode="Основной">
                  <c:v>63.36</c:v>
                </c:pt>
                <c:pt idx="93" formatCode="Основной">
                  <c:v>63.36</c:v>
                </c:pt>
                <c:pt idx="94" formatCode="Основной">
                  <c:v>63.36</c:v>
                </c:pt>
                <c:pt idx="95" formatCode="Основной">
                  <c:v>63.36</c:v>
                </c:pt>
                <c:pt idx="96" formatCode="Основной">
                  <c:v>63.36</c:v>
                </c:pt>
                <c:pt idx="97" formatCode="Основной">
                  <c:v>63.36</c:v>
                </c:pt>
                <c:pt idx="98" formatCode="Основной">
                  <c:v>63.36</c:v>
                </c:pt>
                <c:pt idx="99" formatCode="Основной">
                  <c:v>63.36</c:v>
                </c:pt>
                <c:pt idx="100" formatCode="Основной">
                  <c:v>63.36</c:v>
                </c:pt>
                <c:pt idx="101" formatCode="Основной">
                  <c:v>63.36</c:v>
                </c:pt>
                <c:pt idx="102" formatCode="Основной">
                  <c:v>63.36</c:v>
                </c:pt>
                <c:pt idx="103" formatCode="Основной">
                  <c:v>63.36</c:v>
                </c:pt>
                <c:pt idx="104" formatCode="Основной">
                  <c:v>63.36</c:v>
                </c:pt>
                <c:pt idx="105" formatCode="Основной">
                  <c:v>63.36</c:v>
                </c:pt>
                <c:pt idx="106" formatCode="Основной">
                  <c:v>63.36</c:v>
                </c:pt>
                <c:pt idx="107" formatCode="Основной">
                  <c:v>63.36</c:v>
                </c:pt>
                <c:pt idx="108" formatCode="Основной">
                  <c:v>63.36</c:v>
                </c:pt>
                <c:pt idx="109" formatCode="Основной">
                  <c:v>63.36</c:v>
                </c:pt>
                <c:pt idx="110" formatCode="Основной">
                  <c:v>63.36</c:v>
                </c:pt>
                <c:pt idx="111" formatCode="Основной">
                  <c:v>63.36</c:v>
                </c:pt>
                <c:pt idx="112" formatCode="Основной">
                  <c:v>63.36</c:v>
                </c:pt>
                <c:pt idx="113" formatCode="Основной">
                  <c:v>63.36</c:v>
                </c:pt>
                <c:pt idx="114" formatCode="Основной">
                  <c:v>63.36</c:v>
                </c:pt>
              </c:numCache>
            </c:numRef>
          </c:val>
          <c:smooth val="0"/>
        </c:ser>
        <c:ser>
          <c:idx val="5"/>
          <c:order val="1"/>
          <c:tx>
            <c:v>2024 ср. балл ОУ</c:v>
          </c:tx>
          <c:spPr>
            <a:ln w="25400">
              <a:solidFill>
                <a:srgbClr val="00B0F0"/>
              </a:solidFill>
            </a:ln>
          </c:spPr>
          <c:marker>
            <c:symbol val="none"/>
          </c:marker>
          <c:cat>
            <c:strRef>
              <c:f>'Англ.яз-11 диаграмма'!$B$5:$B$119</c:f>
              <c:strCache>
                <c:ptCount val="115"/>
                <c:pt idx="0">
                  <c:v>ЖЕЛЕЗНОДОРОЖНЫЙ РАЙОН</c:v>
                </c:pt>
                <c:pt idx="1">
                  <c:v>МАОУ СШ № 32</c:v>
                </c:pt>
                <c:pt idx="2">
                  <c:v>МАОУ СШ № 12</c:v>
                </c:pt>
                <c:pt idx="3">
                  <c:v>МАОУ СШ № 19</c:v>
                </c:pt>
                <c:pt idx="4">
                  <c:v>МАОУ Лицей № 7 </c:v>
                </c:pt>
                <c:pt idx="5">
                  <c:v>МАОУ Гимназия № 8</c:v>
                </c:pt>
                <c:pt idx="6">
                  <c:v>МАОУ Гимназия № 9</c:v>
                </c:pt>
                <c:pt idx="7">
                  <c:v>МБОУ СШ № 86</c:v>
                </c:pt>
                <c:pt idx="8">
                  <c:v>МАОУ Лицей № 28</c:v>
                </c:pt>
                <c:pt idx="9">
                  <c:v>КИРОВСКИЙ РАЙОН</c:v>
                </c:pt>
                <c:pt idx="10">
                  <c:v>МАОУ Лицей № 6 "Перспектива"</c:v>
                </c:pt>
                <c:pt idx="11">
                  <c:v>МАОУ Гимназия № 10</c:v>
                </c:pt>
                <c:pt idx="12">
                  <c:v>МАОУ Лицей № 11</c:v>
                </c:pt>
                <c:pt idx="13">
                  <c:v>МАОУ Гимназия № 4</c:v>
                </c:pt>
                <c:pt idx="14">
                  <c:v>МАОУ Гимназия № 6</c:v>
                </c:pt>
                <c:pt idx="15">
                  <c:v>МАОУ СШ № 81</c:v>
                </c:pt>
                <c:pt idx="16">
                  <c:v>МАОУ СШ № 46</c:v>
                </c:pt>
                <c:pt idx="17">
                  <c:v>МАОУ СШ № 90</c:v>
                </c:pt>
                <c:pt idx="18">
                  <c:v>МАОУ СШ № 8 "Созидание"</c:v>
                </c:pt>
                <c:pt idx="19">
                  <c:v>МАОУ СШ № 135</c:v>
                </c:pt>
                <c:pt idx="20">
                  <c:v>МАОУ СШ № 55</c:v>
                </c:pt>
                <c:pt idx="21">
                  <c:v>МБОУ СШ № 63</c:v>
                </c:pt>
                <c:pt idx="22">
                  <c:v>ЛЕНИНСКИЙ РАЙОН</c:v>
                </c:pt>
                <c:pt idx="23">
                  <c:v>МАОУ СШ № 53</c:v>
                </c:pt>
                <c:pt idx="24">
                  <c:v>МАОУ Лицей № 3</c:v>
                </c:pt>
                <c:pt idx="25">
                  <c:v>МБОУ СШ № 79</c:v>
                </c:pt>
                <c:pt idx="26">
                  <c:v>МБОУ СШ № 94</c:v>
                </c:pt>
                <c:pt idx="27">
                  <c:v>МБОУ Гимназия № 7</c:v>
                </c:pt>
                <c:pt idx="28">
                  <c:v>МАОУ Гимназия № 11 </c:v>
                </c:pt>
                <c:pt idx="29">
                  <c:v>МБОУ СШ № 44</c:v>
                </c:pt>
                <c:pt idx="30">
                  <c:v>МАОУ Лицей № 12</c:v>
                </c:pt>
                <c:pt idx="31">
                  <c:v>МБОУ СШ № 64</c:v>
                </c:pt>
                <c:pt idx="32">
                  <c:v>МАОУ Гимназия № 15</c:v>
                </c:pt>
                <c:pt idx="33">
                  <c:v>МАОУ СШ № 89</c:v>
                </c:pt>
                <c:pt idx="34">
                  <c:v>МАОУ СШ № 148</c:v>
                </c:pt>
                <c:pt idx="35">
                  <c:v>МБОУ СШ № 31</c:v>
                </c:pt>
                <c:pt idx="36">
                  <c:v>МАОУ СШ № 16</c:v>
                </c:pt>
                <c:pt idx="37">
                  <c:v>МАОУ СШ № 65</c:v>
                </c:pt>
                <c:pt idx="38">
                  <c:v>МБОУ СШ № 13</c:v>
                </c:pt>
                <c:pt idx="39">
                  <c:v>ОКТЯБРЬСКИЙ РАЙОН</c:v>
                </c:pt>
                <c:pt idx="40">
                  <c:v>МБОУ СШ № 84</c:v>
                </c:pt>
                <c:pt idx="41">
                  <c:v>МАОУ СШ № 3</c:v>
                </c:pt>
                <c:pt idx="42">
                  <c:v>МАОУ Школа-интернат № 1</c:v>
                </c:pt>
                <c:pt idx="43">
                  <c:v>МАОУ СШ № 72 </c:v>
                </c:pt>
                <c:pt idx="44">
                  <c:v>МБОУ СШ № 133</c:v>
                </c:pt>
                <c:pt idx="45">
                  <c:v>МБОУ СШ № 36</c:v>
                </c:pt>
                <c:pt idx="46">
                  <c:v>МБОУ Гимназия № 3</c:v>
                </c:pt>
                <c:pt idx="47">
                  <c:v>МАОУ "КУГ № 1 - Универс"</c:v>
                </c:pt>
                <c:pt idx="48">
                  <c:v>МАОУ Лицей № 1</c:v>
                </c:pt>
                <c:pt idx="49">
                  <c:v>МБОУ СШ № 95</c:v>
                </c:pt>
                <c:pt idx="50">
                  <c:v>МБОУ СШ № 21</c:v>
                </c:pt>
                <c:pt idx="51">
                  <c:v>МБОУ Лицей № 8</c:v>
                </c:pt>
                <c:pt idx="52">
                  <c:v>МБОУ СШ № 30</c:v>
                </c:pt>
                <c:pt idx="53">
                  <c:v>МБОУ СШ № 99</c:v>
                </c:pt>
                <c:pt idx="54">
                  <c:v>МАОУ Гимназия № 13 "Академ"</c:v>
                </c:pt>
                <c:pt idx="55">
                  <c:v>МБОУ Лицей № 10</c:v>
                </c:pt>
                <c:pt idx="56">
                  <c:v>МБОУ СШ № 159</c:v>
                </c:pt>
                <c:pt idx="57">
                  <c:v>МАОУ СШ № 82 </c:v>
                </c:pt>
                <c:pt idx="58">
                  <c:v>МБОУ СШ № 39</c:v>
                </c:pt>
                <c:pt idx="59">
                  <c:v>СВЕРДЛОВСКИЙ РАЙОН</c:v>
                </c:pt>
                <c:pt idx="60">
                  <c:v>МАОУ Лицей № 9 "Лидер"</c:v>
                </c:pt>
                <c:pt idx="61">
                  <c:v>МАОУ СШ № 6</c:v>
                </c:pt>
                <c:pt idx="62">
                  <c:v>МАОУ СШ № 45</c:v>
                </c:pt>
                <c:pt idx="63">
                  <c:v>МАОУ СШ № 23</c:v>
                </c:pt>
                <c:pt idx="64">
                  <c:v>МАОУ СШ № 158 "Грани"</c:v>
                </c:pt>
                <c:pt idx="65">
                  <c:v>МАОУ СШ № 137</c:v>
                </c:pt>
                <c:pt idx="66">
                  <c:v>МАОУ СШ № 76</c:v>
                </c:pt>
                <c:pt idx="67">
                  <c:v>МБОУ СШ № 62</c:v>
                </c:pt>
                <c:pt idx="68">
                  <c:v>МАОУ Гимназия № 14</c:v>
                </c:pt>
                <c:pt idx="69">
                  <c:v>МАОУ СШ № 17</c:v>
                </c:pt>
                <c:pt idx="70">
                  <c:v>МАОУ СШ № 93</c:v>
                </c:pt>
                <c:pt idx="71">
                  <c:v>МАОУ СШ № 34</c:v>
                </c:pt>
                <c:pt idx="72">
                  <c:v>МАОУ СШ № 78</c:v>
                </c:pt>
                <c:pt idx="73">
                  <c:v>МАОУ СШ № 42</c:v>
                </c:pt>
                <c:pt idx="74">
                  <c:v>СОВЕТСКИЙ РАЙОН</c:v>
                </c:pt>
                <c:pt idx="75">
                  <c:v>МАОУ СШ № 144</c:v>
                </c:pt>
                <c:pt idx="76">
                  <c:v>МАОУ СШ № 139</c:v>
                </c:pt>
                <c:pt idx="77">
                  <c:v>МАОУ СШ № 1</c:v>
                </c:pt>
                <c:pt idx="78">
                  <c:v>МАОУ СШ № 143</c:v>
                </c:pt>
                <c:pt idx="79">
                  <c:v>МАОУ СШ № 18</c:v>
                </c:pt>
                <c:pt idx="80">
                  <c:v>МАОУ СШ № 7</c:v>
                </c:pt>
                <c:pt idx="81">
                  <c:v>МАОУ СШ № 129</c:v>
                </c:pt>
                <c:pt idx="82">
                  <c:v>МАОУ СШ № 145</c:v>
                </c:pt>
                <c:pt idx="83">
                  <c:v>МАОУ СШ № 154</c:v>
                </c:pt>
                <c:pt idx="84">
                  <c:v>МАОУ СШ № 150</c:v>
                </c:pt>
                <c:pt idx="85">
                  <c:v>МАОУ СШ № 152</c:v>
                </c:pt>
                <c:pt idx="86">
                  <c:v>МАОУ СШ № 151</c:v>
                </c:pt>
                <c:pt idx="87">
                  <c:v>МАОУ СШ № 24</c:v>
                </c:pt>
                <c:pt idx="88">
                  <c:v>МАОУ СШ № 91</c:v>
                </c:pt>
                <c:pt idx="89">
                  <c:v>МАОУ СШ № 149</c:v>
                </c:pt>
                <c:pt idx="90">
                  <c:v>МАОУ СШ № 108</c:v>
                </c:pt>
                <c:pt idx="91">
                  <c:v>МАОУ СШ № 157</c:v>
                </c:pt>
                <c:pt idx="92">
                  <c:v>МАОУ СШ № 69</c:v>
                </c:pt>
                <c:pt idx="93">
                  <c:v>МАОУ СШ № 66</c:v>
                </c:pt>
                <c:pt idx="94">
                  <c:v>МАОУ СШ № 134</c:v>
                </c:pt>
                <c:pt idx="95">
                  <c:v>МАОУ СШ № 147</c:v>
                </c:pt>
                <c:pt idx="96">
                  <c:v>МАОУ СШ № 5</c:v>
                </c:pt>
                <c:pt idx="97">
                  <c:v>МАОУ СШ № 98</c:v>
                </c:pt>
                <c:pt idx="98">
                  <c:v>МАОУ СШ № 156</c:v>
                </c:pt>
                <c:pt idx="99">
                  <c:v>МАОУ СШ № 141</c:v>
                </c:pt>
                <c:pt idx="100">
                  <c:v>МАОУ СШ № 121</c:v>
                </c:pt>
                <c:pt idx="101">
                  <c:v>МАОУ СШ № 115</c:v>
                </c:pt>
                <c:pt idx="102">
                  <c:v>МАОУ СШ № 85</c:v>
                </c:pt>
                <c:pt idx="103">
                  <c:v>МБОУ СШ № 2</c:v>
                </c:pt>
                <c:pt idx="104">
                  <c:v>МБОУ СШ № 56</c:v>
                </c:pt>
                <c:pt idx="105">
                  <c:v>ЦЕНТРАЛЬНЫЙ РАЙОН</c:v>
                </c:pt>
                <c:pt idx="106">
                  <c:v>МБОУ СШ № 4</c:v>
                </c:pt>
                <c:pt idx="107">
                  <c:v>МБОУ Гимназия  № 16</c:v>
                </c:pt>
                <c:pt idx="108">
                  <c:v>МБОУ Лицей № 2</c:v>
                </c:pt>
                <c:pt idx="109">
                  <c:v>МАОУ Гимназия № 2</c:v>
                </c:pt>
                <c:pt idx="110">
                  <c:v>МБОУ СШ № 27</c:v>
                </c:pt>
                <c:pt idx="111">
                  <c:v>МАОУ СШ "Комплекс Покровский"</c:v>
                </c:pt>
                <c:pt idx="112">
                  <c:v>МБОУ СШ № 10 </c:v>
                </c:pt>
                <c:pt idx="113">
                  <c:v>МАОУ СШ № 155</c:v>
                </c:pt>
                <c:pt idx="114">
                  <c:v>МБОУ СШ № 51</c:v>
                </c:pt>
              </c:strCache>
            </c:strRef>
          </c:cat>
          <c:val>
            <c:numRef>
              <c:f>'Англ.яз-11 диаграмма'!$D$5:$D$119</c:f>
              <c:numCache>
                <c:formatCode>0,00</c:formatCode>
                <c:ptCount val="115"/>
                <c:pt idx="0">
                  <c:v>66.076041666666669</c:v>
                </c:pt>
                <c:pt idx="1">
                  <c:v>76</c:v>
                </c:pt>
                <c:pt idx="2">
                  <c:v>74</c:v>
                </c:pt>
                <c:pt idx="3">
                  <c:v>71.2</c:v>
                </c:pt>
                <c:pt idx="4">
                  <c:v>70.533333333333331</c:v>
                </c:pt>
                <c:pt idx="5">
                  <c:v>66.5</c:v>
                </c:pt>
                <c:pt idx="6">
                  <c:v>65.875</c:v>
                </c:pt>
                <c:pt idx="7">
                  <c:v>53</c:v>
                </c:pt>
                <c:pt idx="8">
                  <c:v>51.5</c:v>
                </c:pt>
                <c:pt idx="9">
                  <c:v>55.08</c:v>
                </c:pt>
                <c:pt idx="10">
                  <c:v>74.3</c:v>
                </c:pt>
                <c:pt idx="11">
                  <c:v>71</c:v>
                </c:pt>
                <c:pt idx="12">
                  <c:v>66.5</c:v>
                </c:pt>
                <c:pt idx="13">
                  <c:v>64.7</c:v>
                </c:pt>
                <c:pt idx="14">
                  <c:v>61</c:v>
                </c:pt>
                <c:pt idx="15">
                  <c:v>58</c:v>
                </c:pt>
                <c:pt idx="16">
                  <c:v>50</c:v>
                </c:pt>
                <c:pt idx="17">
                  <c:v>39.299999999999997</c:v>
                </c:pt>
                <c:pt idx="18">
                  <c:v>35</c:v>
                </c:pt>
                <c:pt idx="19">
                  <c:v>31</c:v>
                </c:pt>
                <c:pt idx="22">
                  <c:v>57.8</c:v>
                </c:pt>
                <c:pt idx="23">
                  <c:v>75</c:v>
                </c:pt>
                <c:pt idx="24">
                  <c:v>74.2</c:v>
                </c:pt>
                <c:pt idx="25">
                  <c:v>70.5</c:v>
                </c:pt>
                <c:pt idx="26">
                  <c:v>70.3</c:v>
                </c:pt>
                <c:pt idx="27">
                  <c:v>63.2</c:v>
                </c:pt>
                <c:pt idx="28">
                  <c:v>63</c:v>
                </c:pt>
                <c:pt idx="29">
                  <c:v>61.2</c:v>
                </c:pt>
                <c:pt idx="30">
                  <c:v>57.2</c:v>
                </c:pt>
                <c:pt idx="31">
                  <c:v>55</c:v>
                </c:pt>
                <c:pt idx="32">
                  <c:v>54.8</c:v>
                </c:pt>
                <c:pt idx="33">
                  <c:v>40</c:v>
                </c:pt>
                <c:pt idx="34">
                  <c:v>34</c:v>
                </c:pt>
                <c:pt idx="35">
                  <c:v>33</c:v>
                </c:pt>
                <c:pt idx="39">
                  <c:v>64.829411764705881</c:v>
                </c:pt>
                <c:pt idx="40">
                  <c:v>86</c:v>
                </c:pt>
                <c:pt idx="41">
                  <c:v>78</c:v>
                </c:pt>
                <c:pt idx="42">
                  <c:v>77</c:v>
                </c:pt>
                <c:pt idx="43">
                  <c:v>75.7</c:v>
                </c:pt>
                <c:pt idx="44">
                  <c:v>75.5</c:v>
                </c:pt>
                <c:pt idx="45">
                  <c:v>70</c:v>
                </c:pt>
                <c:pt idx="46">
                  <c:v>68</c:v>
                </c:pt>
                <c:pt idx="47">
                  <c:v>65.400000000000006</c:v>
                </c:pt>
                <c:pt idx="48">
                  <c:v>62.9</c:v>
                </c:pt>
                <c:pt idx="49">
                  <c:v>61.5</c:v>
                </c:pt>
                <c:pt idx="50">
                  <c:v>60</c:v>
                </c:pt>
                <c:pt idx="51">
                  <c:v>59</c:v>
                </c:pt>
                <c:pt idx="52">
                  <c:v>58.5</c:v>
                </c:pt>
                <c:pt idx="53">
                  <c:v>56.7</c:v>
                </c:pt>
                <c:pt idx="54">
                  <c:v>55.9</c:v>
                </c:pt>
                <c:pt idx="55">
                  <c:v>55</c:v>
                </c:pt>
                <c:pt idx="56">
                  <c:v>37</c:v>
                </c:pt>
                <c:pt idx="59">
                  <c:v>55.653846153846153</c:v>
                </c:pt>
                <c:pt idx="60">
                  <c:v>79</c:v>
                </c:pt>
                <c:pt idx="61">
                  <c:v>75</c:v>
                </c:pt>
                <c:pt idx="62">
                  <c:v>69.3</c:v>
                </c:pt>
                <c:pt idx="63">
                  <c:v>66</c:v>
                </c:pt>
                <c:pt idx="64">
                  <c:v>64.7</c:v>
                </c:pt>
                <c:pt idx="65">
                  <c:v>61.6</c:v>
                </c:pt>
                <c:pt idx="66">
                  <c:v>58</c:v>
                </c:pt>
                <c:pt idx="67">
                  <c:v>55</c:v>
                </c:pt>
                <c:pt idx="68">
                  <c:v>53</c:v>
                </c:pt>
                <c:pt idx="69">
                  <c:v>51</c:v>
                </c:pt>
                <c:pt idx="70">
                  <c:v>44.6</c:v>
                </c:pt>
                <c:pt idx="71">
                  <c:v>38.299999999999997</c:v>
                </c:pt>
                <c:pt idx="72">
                  <c:v>8</c:v>
                </c:pt>
                <c:pt idx="74">
                  <c:v>61.59615384615384</c:v>
                </c:pt>
                <c:pt idx="75">
                  <c:v>88</c:v>
                </c:pt>
                <c:pt idx="76">
                  <c:v>81</c:v>
                </c:pt>
                <c:pt idx="77">
                  <c:v>73.3</c:v>
                </c:pt>
                <c:pt idx="78">
                  <c:v>72.5</c:v>
                </c:pt>
                <c:pt idx="79">
                  <c:v>67</c:v>
                </c:pt>
                <c:pt idx="80">
                  <c:v>66.3</c:v>
                </c:pt>
                <c:pt idx="81">
                  <c:v>65</c:v>
                </c:pt>
                <c:pt idx="82">
                  <c:v>65</c:v>
                </c:pt>
                <c:pt idx="83">
                  <c:v>65</c:v>
                </c:pt>
                <c:pt idx="84">
                  <c:v>64.7</c:v>
                </c:pt>
                <c:pt idx="85">
                  <c:v>64.599999999999994</c:v>
                </c:pt>
                <c:pt idx="86">
                  <c:v>64.5</c:v>
                </c:pt>
                <c:pt idx="87">
                  <c:v>62</c:v>
                </c:pt>
                <c:pt idx="88">
                  <c:v>61.2</c:v>
                </c:pt>
                <c:pt idx="89">
                  <c:v>61</c:v>
                </c:pt>
                <c:pt idx="90">
                  <c:v>60.6</c:v>
                </c:pt>
                <c:pt idx="91">
                  <c:v>58.3</c:v>
                </c:pt>
                <c:pt idx="92">
                  <c:v>56</c:v>
                </c:pt>
                <c:pt idx="93">
                  <c:v>54.2</c:v>
                </c:pt>
                <c:pt idx="94">
                  <c:v>53.8</c:v>
                </c:pt>
                <c:pt idx="95">
                  <c:v>52.8</c:v>
                </c:pt>
                <c:pt idx="96">
                  <c:v>51.6</c:v>
                </c:pt>
                <c:pt idx="97">
                  <c:v>51.6</c:v>
                </c:pt>
                <c:pt idx="98">
                  <c:v>48.5</c:v>
                </c:pt>
                <c:pt idx="99">
                  <c:v>47</c:v>
                </c:pt>
                <c:pt idx="100">
                  <c:v>46</c:v>
                </c:pt>
                <c:pt idx="105">
                  <c:v>68.069845652658159</c:v>
                </c:pt>
                <c:pt idx="106">
                  <c:v>82</c:v>
                </c:pt>
                <c:pt idx="107">
                  <c:v>72.900000000000006</c:v>
                </c:pt>
                <c:pt idx="108">
                  <c:v>69</c:v>
                </c:pt>
                <c:pt idx="109">
                  <c:v>68.243243243243242</c:v>
                </c:pt>
                <c:pt idx="110">
                  <c:v>67</c:v>
                </c:pt>
                <c:pt idx="111">
                  <c:v>66.692307692307693</c:v>
                </c:pt>
                <c:pt idx="112">
                  <c:v>61.4375</c:v>
                </c:pt>
                <c:pt idx="113">
                  <c:v>57.285714285714285</c:v>
                </c:pt>
              </c:numCache>
            </c:numRef>
          </c:val>
          <c:smooth val="0"/>
        </c:ser>
        <c:ser>
          <c:idx val="1"/>
          <c:order val="2"/>
          <c:tx>
            <c:v>2023 ср. балл по городу</c:v>
          </c:tx>
          <c:spPr>
            <a:ln w="25400">
              <a:solidFill>
                <a:srgbClr val="92D050"/>
              </a:solidFill>
            </a:ln>
          </c:spPr>
          <c:marker>
            <c:symbol val="none"/>
          </c:marker>
          <c:cat>
            <c:strRef>
              <c:f>'Англ.яз-11 диаграмма'!$B$5:$B$119</c:f>
              <c:strCache>
                <c:ptCount val="115"/>
                <c:pt idx="0">
                  <c:v>ЖЕЛЕЗНОДОРОЖНЫЙ РАЙОН</c:v>
                </c:pt>
                <c:pt idx="1">
                  <c:v>МАОУ СШ № 32</c:v>
                </c:pt>
                <c:pt idx="2">
                  <c:v>МАОУ СШ № 12</c:v>
                </c:pt>
                <c:pt idx="3">
                  <c:v>МАОУ СШ № 19</c:v>
                </c:pt>
                <c:pt idx="4">
                  <c:v>МАОУ Лицей № 7 </c:v>
                </c:pt>
                <c:pt idx="5">
                  <c:v>МАОУ Гимназия № 8</c:v>
                </c:pt>
                <c:pt idx="6">
                  <c:v>МАОУ Гимназия № 9</c:v>
                </c:pt>
                <c:pt idx="7">
                  <c:v>МБОУ СШ № 86</c:v>
                </c:pt>
                <c:pt idx="8">
                  <c:v>МАОУ Лицей № 28</c:v>
                </c:pt>
                <c:pt idx="9">
                  <c:v>КИРОВСКИЙ РАЙОН</c:v>
                </c:pt>
                <c:pt idx="10">
                  <c:v>МАОУ Лицей № 6 "Перспектива"</c:v>
                </c:pt>
                <c:pt idx="11">
                  <c:v>МАОУ Гимназия № 10</c:v>
                </c:pt>
                <c:pt idx="12">
                  <c:v>МАОУ Лицей № 11</c:v>
                </c:pt>
                <c:pt idx="13">
                  <c:v>МАОУ Гимназия № 4</c:v>
                </c:pt>
                <c:pt idx="14">
                  <c:v>МАОУ Гимназия № 6</c:v>
                </c:pt>
                <c:pt idx="15">
                  <c:v>МАОУ СШ № 81</c:v>
                </c:pt>
                <c:pt idx="16">
                  <c:v>МАОУ СШ № 46</c:v>
                </c:pt>
                <c:pt idx="17">
                  <c:v>МАОУ СШ № 90</c:v>
                </c:pt>
                <c:pt idx="18">
                  <c:v>МАОУ СШ № 8 "Созидание"</c:v>
                </c:pt>
                <c:pt idx="19">
                  <c:v>МАОУ СШ № 135</c:v>
                </c:pt>
                <c:pt idx="20">
                  <c:v>МАОУ СШ № 55</c:v>
                </c:pt>
                <c:pt idx="21">
                  <c:v>МБОУ СШ № 63</c:v>
                </c:pt>
                <c:pt idx="22">
                  <c:v>ЛЕНИНСКИЙ РАЙОН</c:v>
                </c:pt>
                <c:pt idx="23">
                  <c:v>МАОУ СШ № 53</c:v>
                </c:pt>
                <c:pt idx="24">
                  <c:v>МАОУ Лицей № 3</c:v>
                </c:pt>
                <c:pt idx="25">
                  <c:v>МБОУ СШ № 79</c:v>
                </c:pt>
                <c:pt idx="26">
                  <c:v>МБОУ СШ № 94</c:v>
                </c:pt>
                <c:pt idx="27">
                  <c:v>МБОУ Гимназия № 7</c:v>
                </c:pt>
                <c:pt idx="28">
                  <c:v>МАОУ Гимназия № 11 </c:v>
                </c:pt>
                <c:pt idx="29">
                  <c:v>МБОУ СШ № 44</c:v>
                </c:pt>
                <c:pt idx="30">
                  <c:v>МАОУ Лицей № 12</c:v>
                </c:pt>
                <c:pt idx="31">
                  <c:v>МБОУ СШ № 64</c:v>
                </c:pt>
                <c:pt idx="32">
                  <c:v>МАОУ Гимназия № 15</c:v>
                </c:pt>
                <c:pt idx="33">
                  <c:v>МАОУ СШ № 89</c:v>
                </c:pt>
                <c:pt idx="34">
                  <c:v>МАОУ СШ № 148</c:v>
                </c:pt>
                <c:pt idx="35">
                  <c:v>МБОУ СШ № 31</c:v>
                </c:pt>
                <c:pt idx="36">
                  <c:v>МАОУ СШ № 16</c:v>
                </c:pt>
                <c:pt idx="37">
                  <c:v>МАОУ СШ № 65</c:v>
                </c:pt>
                <c:pt idx="38">
                  <c:v>МБОУ СШ № 13</c:v>
                </c:pt>
                <c:pt idx="39">
                  <c:v>ОКТЯБРЬСКИЙ РАЙОН</c:v>
                </c:pt>
                <c:pt idx="40">
                  <c:v>МБОУ СШ № 84</c:v>
                </c:pt>
                <c:pt idx="41">
                  <c:v>МАОУ СШ № 3</c:v>
                </c:pt>
                <c:pt idx="42">
                  <c:v>МАОУ Школа-интернат № 1</c:v>
                </c:pt>
                <c:pt idx="43">
                  <c:v>МАОУ СШ № 72 </c:v>
                </c:pt>
                <c:pt idx="44">
                  <c:v>МБОУ СШ № 133</c:v>
                </c:pt>
                <c:pt idx="45">
                  <c:v>МБОУ СШ № 36</c:v>
                </c:pt>
                <c:pt idx="46">
                  <c:v>МБОУ Гимназия № 3</c:v>
                </c:pt>
                <c:pt idx="47">
                  <c:v>МАОУ "КУГ № 1 - Универс"</c:v>
                </c:pt>
                <c:pt idx="48">
                  <c:v>МАОУ Лицей № 1</c:v>
                </c:pt>
                <c:pt idx="49">
                  <c:v>МБОУ СШ № 95</c:v>
                </c:pt>
                <c:pt idx="50">
                  <c:v>МБОУ СШ № 21</c:v>
                </c:pt>
                <c:pt idx="51">
                  <c:v>МБОУ Лицей № 8</c:v>
                </c:pt>
                <c:pt idx="52">
                  <c:v>МБОУ СШ № 30</c:v>
                </c:pt>
                <c:pt idx="53">
                  <c:v>МБОУ СШ № 99</c:v>
                </c:pt>
                <c:pt idx="54">
                  <c:v>МАОУ Гимназия № 13 "Академ"</c:v>
                </c:pt>
                <c:pt idx="55">
                  <c:v>МБОУ Лицей № 10</c:v>
                </c:pt>
                <c:pt idx="56">
                  <c:v>МБОУ СШ № 159</c:v>
                </c:pt>
                <c:pt idx="57">
                  <c:v>МАОУ СШ № 82 </c:v>
                </c:pt>
                <c:pt idx="58">
                  <c:v>МБОУ СШ № 39</c:v>
                </c:pt>
                <c:pt idx="59">
                  <c:v>СВЕРДЛОВСКИЙ РАЙОН</c:v>
                </c:pt>
                <c:pt idx="60">
                  <c:v>МАОУ Лицей № 9 "Лидер"</c:v>
                </c:pt>
                <c:pt idx="61">
                  <c:v>МАОУ СШ № 6</c:v>
                </c:pt>
                <c:pt idx="62">
                  <c:v>МАОУ СШ № 45</c:v>
                </c:pt>
                <c:pt idx="63">
                  <c:v>МАОУ СШ № 23</c:v>
                </c:pt>
                <c:pt idx="64">
                  <c:v>МАОУ СШ № 158 "Грани"</c:v>
                </c:pt>
                <c:pt idx="65">
                  <c:v>МАОУ СШ № 137</c:v>
                </c:pt>
                <c:pt idx="66">
                  <c:v>МАОУ СШ № 76</c:v>
                </c:pt>
                <c:pt idx="67">
                  <c:v>МБОУ СШ № 62</c:v>
                </c:pt>
                <c:pt idx="68">
                  <c:v>МАОУ Гимназия № 14</c:v>
                </c:pt>
                <c:pt idx="69">
                  <c:v>МАОУ СШ № 17</c:v>
                </c:pt>
                <c:pt idx="70">
                  <c:v>МАОУ СШ № 93</c:v>
                </c:pt>
                <c:pt idx="71">
                  <c:v>МАОУ СШ № 34</c:v>
                </c:pt>
                <c:pt idx="72">
                  <c:v>МАОУ СШ № 78</c:v>
                </c:pt>
                <c:pt idx="73">
                  <c:v>МАОУ СШ № 42</c:v>
                </c:pt>
                <c:pt idx="74">
                  <c:v>СОВЕТСКИЙ РАЙОН</c:v>
                </c:pt>
                <c:pt idx="75">
                  <c:v>МАОУ СШ № 144</c:v>
                </c:pt>
                <c:pt idx="76">
                  <c:v>МАОУ СШ № 139</c:v>
                </c:pt>
                <c:pt idx="77">
                  <c:v>МАОУ СШ № 1</c:v>
                </c:pt>
                <c:pt idx="78">
                  <c:v>МАОУ СШ № 143</c:v>
                </c:pt>
                <c:pt idx="79">
                  <c:v>МАОУ СШ № 18</c:v>
                </c:pt>
                <c:pt idx="80">
                  <c:v>МАОУ СШ № 7</c:v>
                </c:pt>
                <c:pt idx="81">
                  <c:v>МАОУ СШ № 129</c:v>
                </c:pt>
                <c:pt idx="82">
                  <c:v>МАОУ СШ № 145</c:v>
                </c:pt>
                <c:pt idx="83">
                  <c:v>МАОУ СШ № 154</c:v>
                </c:pt>
                <c:pt idx="84">
                  <c:v>МАОУ СШ № 150</c:v>
                </c:pt>
                <c:pt idx="85">
                  <c:v>МАОУ СШ № 152</c:v>
                </c:pt>
                <c:pt idx="86">
                  <c:v>МАОУ СШ № 151</c:v>
                </c:pt>
                <c:pt idx="87">
                  <c:v>МАОУ СШ № 24</c:v>
                </c:pt>
                <c:pt idx="88">
                  <c:v>МАОУ СШ № 91</c:v>
                </c:pt>
                <c:pt idx="89">
                  <c:v>МАОУ СШ № 149</c:v>
                </c:pt>
                <c:pt idx="90">
                  <c:v>МАОУ СШ № 108</c:v>
                </c:pt>
                <c:pt idx="91">
                  <c:v>МАОУ СШ № 157</c:v>
                </c:pt>
                <c:pt idx="92">
                  <c:v>МАОУ СШ № 69</c:v>
                </c:pt>
                <c:pt idx="93">
                  <c:v>МАОУ СШ № 66</c:v>
                </c:pt>
                <c:pt idx="94">
                  <c:v>МАОУ СШ № 134</c:v>
                </c:pt>
                <c:pt idx="95">
                  <c:v>МАОУ СШ № 147</c:v>
                </c:pt>
                <c:pt idx="96">
                  <c:v>МАОУ СШ № 5</c:v>
                </c:pt>
                <c:pt idx="97">
                  <c:v>МАОУ СШ № 98</c:v>
                </c:pt>
                <c:pt idx="98">
                  <c:v>МАОУ СШ № 156</c:v>
                </c:pt>
                <c:pt idx="99">
                  <c:v>МАОУ СШ № 141</c:v>
                </c:pt>
                <c:pt idx="100">
                  <c:v>МАОУ СШ № 121</c:v>
                </c:pt>
                <c:pt idx="101">
                  <c:v>МАОУ СШ № 115</c:v>
                </c:pt>
                <c:pt idx="102">
                  <c:v>МАОУ СШ № 85</c:v>
                </c:pt>
                <c:pt idx="103">
                  <c:v>МБОУ СШ № 2</c:v>
                </c:pt>
                <c:pt idx="104">
                  <c:v>МБОУ СШ № 56</c:v>
                </c:pt>
                <c:pt idx="105">
                  <c:v>ЦЕНТРАЛЬНЫЙ РАЙОН</c:v>
                </c:pt>
                <c:pt idx="106">
                  <c:v>МБОУ СШ № 4</c:v>
                </c:pt>
                <c:pt idx="107">
                  <c:v>МБОУ Гимназия  № 16</c:v>
                </c:pt>
                <c:pt idx="108">
                  <c:v>МБОУ Лицей № 2</c:v>
                </c:pt>
                <c:pt idx="109">
                  <c:v>МАОУ Гимназия № 2</c:v>
                </c:pt>
                <c:pt idx="110">
                  <c:v>МБОУ СШ № 27</c:v>
                </c:pt>
                <c:pt idx="111">
                  <c:v>МАОУ СШ "Комплекс Покровский"</c:v>
                </c:pt>
                <c:pt idx="112">
                  <c:v>МБОУ СШ № 10 </c:v>
                </c:pt>
                <c:pt idx="113">
                  <c:v>МАОУ СШ № 155</c:v>
                </c:pt>
                <c:pt idx="114">
                  <c:v>МБОУ СШ № 51</c:v>
                </c:pt>
              </c:strCache>
            </c:strRef>
          </c:cat>
          <c:val>
            <c:numRef>
              <c:f>'Англ.яз-11 диаграмма'!$I$5:$I$119</c:f>
              <c:numCache>
                <c:formatCode>0,00</c:formatCode>
                <c:ptCount val="115"/>
                <c:pt idx="0" formatCode="Основной">
                  <c:v>63.19</c:v>
                </c:pt>
                <c:pt idx="1">
                  <c:v>63.19</c:v>
                </c:pt>
                <c:pt idx="2">
                  <c:v>63.19</c:v>
                </c:pt>
                <c:pt idx="3">
                  <c:v>63.19</c:v>
                </c:pt>
                <c:pt idx="4">
                  <c:v>63.19</c:v>
                </c:pt>
                <c:pt idx="5">
                  <c:v>63.19</c:v>
                </c:pt>
                <c:pt idx="6">
                  <c:v>63.19</c:v>
                </c:pt>
                <c:pt idx="7">
                  <c:v>63.19</c:v>
                </c:pt>
                <c:pt idx="8">
                  <c:v>63.19</c:v>
                </c:pt>
                <c:pt idx="9" formatCode="Основной">
                  <c:v>63.19</c:v>
                </c:pt>
                <c:pt idx="10" formatCode="Основной">
                  <c:v>63.19</c:v>
                </c:pt>
                <c:pt idx="11" formatCode="Основной">
                  <c:v>63.19</c:v>
                </c:pt>
                <c:pt idx="12" formatCode="Основной">
                  <c:v>63.19</c:v>
                </c:pt>
                <c:pt idx="13" formatCode="Основной">
                  <c:v>63.19</c:v>
                </c:pt>
                <c:pt idx="14" formatCode="Основной">
                  <c:v>63.19</c:v>
                </c:pt>
                <c:pt idx="15" formatCode="Основной">
                  <c:v>63.19</c:v>
                </c:pt>
                <c:pt idx="16" formatCode="Основной">
                  <c:v>63.19</c:v>
                </c:pt>
                <c:pt idx="17" formatCode="Основной">
                  <c:v>63.19</c:v>
                </c:pt>
                <c:pt idx="18" formatCode="Основной">
                  <c:v>63.19</c:v>
                </c:pt>
                <c:pt idx="19" formatCode="Основной">
                  <c:v>63.19</c:v>
                </c:pt>
                <c:pt idx="20" formatCode="Основной">
                  <c:v>63.19</c:v>
                </c:pt>
                <c:pt idx="21" formatCode="Основной">
                  <c:v>63.19</c:v>
                </c:pt>
                <c:pt idx="22" formatCode="Основной">
                  <c:v>63.19</c:v>
                </c:pt>
                <c:pt idx="23" formatCode="Основной">
                  <c:v>63.19</c:v>
                </c:pt>
                <c:pt idx="24" formatCode="Основной">
                  <c:v>63.19</c:v>
                </c:pt>
                <c:pt idx="25" formatCode="Основной">
                  <c:v>63.19</c:v>
                </c:pt>
                <c:pt idx="26" formatCode="Основной">
                  <c:v>63.19</c:v>
                </c:pt>
                <c:pt idx="27" formatCode="Основной">
                  <c:v>63.19</c:v>
                </c:pt>
                <c:pt idx="28" formatCode="Основной">
                  <c:v>63.19</c:v>
                </c:pt>
                <c:pt idx="29" formatCode="Основной">
                  <c:v>63.19</c:v>
                </c:pt>
                <c:pt idx="30" formatCode="Основной">
                  <c:v>63.19</c:v>
                </c:pt>
                <c:pt idx="31" formatCode="Основной">
                  <c:v>63.19</c:v>
                </c:pt>
                <c:pt idx="32" formatCode="Основной">
                  <c:v>63.19</c:v>
                </c:pt>
                <c:pt idx="33" formatCode="Основной">
                  <c:v>63.19</c:v>
                </c:pt>
                <c:pt idx="34" formatCode="Основной">
                  <c:v>63.19</c:v>
                </c:pt>
                <c:pt idx="35" formatCode="Основной">
                  <c:v>63.19</c:v>
                </c:pt>
                <c:pt idx="36" formatCode="Основной">
                  <c:v>63.19</c:v>
                </c:pt>
                <c:pt idx="37" formatCode="Основной">
                  <c:v>63.19</c:v>
                </c:pt>
                <c:pt idx="38" formatCode="Основной">
                  <c:v>63.19</c:v>
                </c:pt>
                <c:pt idx="39" formatCode="Основной">
                  <c:v>63.19</c:v>
                </c:pt>
                <c:pt idx="40" formatCode="Основной">
                  <c:v>63.19</c:v>
                </c:pt>
                <c:pt idx="41" formatCode="Основной">
                  <c:v>63.19</c:v>
                </c:pt>
                <c:pt idx="42" formatCode="Основной">
                  <c:v>63.19</c:v>
                </c:pt>
                <c:pt idx="43" formatCode="Основной">
                  <c:v>63.19</c:v>
                </c:pt>
                <c:pt idx="44" formatCode="Основной">
                  <c:v>63.19</c:v>
                </c:pt>
                <c:pt idx="45" formatCode="Основной">
                  <c:v>63.19</c:v>
                </c:pt>
                <c:pt idx="46" formatCode="Основной">
                  <c:v>63.19</c:v>
                </c:pt>
                <c:pt idx="47" formatCode="Основной">
                  <c:v>63.19</c:v>
                </c:pt>
                <c:pt idx="48" formatCode="Основной">
                  <c:v>63.19</c:v>
                </c:pt>
                <c:pt idx="49" formatCode="Основной">
                  <c:v>63.19</c:v>
                </c:pt>
                <c:pt idx="50" formatCode="Основной">
                  <c:v>63.19</c:v>
                </c:pt>
                <c:pt idx="51" formatCode="Основной">
                  <c:v>63.19</c:v>
                </c:pt>
                <c:pt idx="52" formatCode="Основной">
                  <c:v>63.19</c:v>
                </c:pt>
                <c:pt idx="53" formatCode="Основной">
                  <c:v>63.19</c:v>
                </c:pt>
                <c:pt idx="54" formatCode="Основной">
                  <c:v>63.19</c:v>
                </c:pt>
                <c:pt idx="55" formatCode="Основной">
                  <c:v>63.19</c:v>
                </c:pt>
                <c:pt idx="56" formatCode="Основной">
                  <c:v>63.19</c:v>
                </c:pt>
                <c:pt idx="57" formatCode="Основной">
                  <c:v>63.19</c:v>
                </c:pt>
                <c:pt idx="58" formatCode="Основной">
                  <c:v>63.19</c:v>
                </c:pt>
                <c:pt idx="59" formatCode="Основной">
                  <c:v>63.19</c:v>
                </c:pt>
                <c:pt idx="60" formatCode="Основной">
                  <c:v>63.19</c:v>
                </c:pt>
                <c:pt idx="61" formatCode="Основной">
                  <c:v>63.19</c:v>
                </c:pt>
                <c:pt idx="62" formatCode="Основной">
                  <c:v>63.19</c:v>
                </c:pt>
                <c:pt idx="63" formatCode="Основной">
                  <c:v>63.19</c:v>
                </c:pt>
                <c:pt idx="64" formatCode="Основной">
                  <c:v>63.19</c:v>
                </c:pt>
                <c:pt idx="65" formatCode="Основной">
                  <c:v>63.19</c:v>
                </c:pt>
                <c:pt idx="66" formatCode="Основной">
                  <c:v>63.19</c:v>
                </c:pt>
                <c:pt idx="67" formatCode="Основной">
                  <c:v>63.19</c:v>
                </c:pt>
                <c:pt idx="68" formatCode="Основной">
                  <c:v>63.19</c:v>
                </c:pt>
                <c:pt idx="69" formatCode="Основной">
                  <c:v>63.19</c:v>
                </c:pt>
                <c:pt idx="70" formatCode="Основной">
                  <c:v>63.19</c:v>
                </c:pt>
                <c:pt idx="71" formatCode="Основной">
                  <c:v>63.19</c:v>
                </c:pt>
                <c:pt idx="72" formatCode="Основной">
                  <c:v>63.19</c:v>
                </c:pt>
                <c:pt idx="73" formatCode="Основной">
                  <c:v>63.19</c:v>
                </c:pt>
                <c:pt idx="74" formatCode="Основной">
                  <c:v>63.19</c:v>
                </c:pt>
                <c:pt idx="75" formatCode="Основной">
                  <c:v>63.19</c:v>
                </c:pt>
                <c:pt idx="76" formatCode="Основной">
                  <c:v>63.19</c:v>
                </c:pt>
                <c:pt idx="77" formatCode="Основной">
                  <c:v>63.19</c:v>
                </c:pt>
                <c:pt idx="78" formatCode="Основной">
                  <c:v>63.19</c:v>
                </c:pt>
                <c:pt idx="79" formatCode="Основной">
                  <c:v>63.19</c:v>
                </c:pt>
                <c:pt idx="80" formatCode="Основной">
                  <c:v>63.19</c:v>
                </c:pt>
                <c:pt idx="81" formatCode="Основной">
                  <c:v>63.19</c:v>
                </c:pt>
                <c:pt idx="82" formatCode="Основной">
                  <c:v>63.19</c:v>
                </c:pt>
                <c:pt idx="83" formatCode="Основной">
                  <c:v>63.19</c:v>
                </c:pt>
                <c:pt idx="84" formatCode="Основной">
                  <c:v>63.19</c:v>
                </c:pt>
                <c:pt idx="85" formatCode="Основной">
                  <c:v>63.19</c:v>
                </c:pt>
                <c:pt idx="86" formatCode="Основной">
                  <c:v>63.19</c:v>
                </c:pt>
                <c:pt idx="87" formatCode="Основной">
                  <c:v>63.19</c:v>
                </c:pt>
                <c:pt idx="88" formatCode="Основной">
                  <c:v>63.19</c:v>
                </c:pt>
                <c:pt idx="89" formatCode="Основной">
                  <c:v>63.19</c:v>
                </c:pt>
                <c:pt idx="90" formatCode="Основной">
                  <c:v>63.19</c:v>
                </c:pt>
                <c:pt idx="91" formatCode="Основной">
                  <c:v>63.19</c:v>
                </c:pt>
                <c:pt idx="92" formatCode="Основной">
                  <c:v>63.19</c:v>
                </c:pt>
                <c:pt idx="93" formatCode="Основной">
                  <c:v>63.19</c:v>
                </c:pt>
                <c:pt idx="94" formatCode="Основной">
                  <c:v>63.19</c:v>
                </c:pt>
                <c:pt idx="95" formatCode="Основной">
                  <c:v>63.19</c:v>
                </c:pt>
                <c:pt idx="96" formatCode="Основной">
                  <c:v>63.19</c:v>
                </c:pt>
                <c:pt idx="97" formatCode="Основной">
                  <c:v>63.19</c:v>
                </c:pt>
                <c:pt idx="98" formatCode="Основной">
                  <c:v>63.19</c:v>
                </c:pt>
                <c:pt idx="99" formatCode="Основной">
                  <c:v>63.19</c:v>
                </c:pt>
                <c:pt idx="100" formatCode="Основной">
                  <c:v>63.19</c:v>
                </c:pt>
                <c:pt idx="101" formatCode="Основной">
                  <c:v>63.19</c:v>
                </c:pt>
                <c:pt idx="102" formatCode="Основной">
                  <c:v>63.19</c:v>
                </c:pt>
                <c:pt idx="103" formatCode="Основной">
                  <c:v>63.19</c:v>
                </c:pt>
                <c:pt idx="104" formatCode="Основной">
                  <c:v>63.19</c:v>
                </c:pt>
                <c:pt idx="105" formatCode="Основной">
                  <c:v>63.19</c:v>
                </c:pt>
                <c:pt idx="106" formatCode="Основной">
                  <c:v>63.19</c:v>
                </c:pt>
                <c:pt idx="107" formatCode="Основной">
                  <c:v>63.19</c:v>
                </c:pt>
                <c:pt idx="108" formatCode="Основной">
                  <c:v>63.19</c:v>
                </c:pt>
                <c:pt idx="109" formatCode="Основной">
                  <c:v>63.19</c:v>
                </c:pt>
                <c:pt idx="110" formatCode="Основной">
                  <c:v>63.19</c:v>
                </c:pt>
                <c:pt idx="111" formatCode="Основной">
                  <c:v>63.19</c:v>
                </c:pt>
                <c:pt idx="112" formatCode="Основной">
                  <c:v>63.19</c:v>
                </c:pt>
                <c:pt idx="113" formatCode="Основной">
                  <c:v>63.19</c:v>
                </c:pt>
                <c:pt idx="114" formatCode="Основной">
                  <c:v>63.19</c:v>
                </c:pt>
              </c:numCache>
            </c:numRef>
          </c:val>
          <c:smooth val="0"/>
        </c:ser>
        <c:ser>
          <c:idx val="3"/>
          <c:order val="3"/>
          <c:tx>
            <c:v>2023 ср. балл ОУ</c:v>
          </c:tx>
          <c:spPr>
            <a:ln w="25400">
              <a:solidFill>
                <a:srgbClr val="00B050"/>
              </a:solidFill>
            </a:ln>
          </c:spPr>
          <c:marker>
            <c:symbol val="none"/>
          </c:marker>
          <c:cat>
            <c:strRef>
              <c:f>'Англ.яз-11 диаграмма'!$B$5:$B$119</c:f>
              <c:strCache>
                <c:ptCount val="115"/>
                <c:pt idx="0">
                  <c:v>ЖЕЛЕЗНОДОРОЖНЫЙ РАЙОН</c:v>
                </c:pt>
                <c:pt idx="1">
                  <c:v>МАОУ СШ № 32</c:v>
                </c:pt>
                <c:pt idx="2">
                  <c:v>МАОУ СШ № 12</c:v>
                </c:pt>
                <c:pt idx="3">
                  <c:v>МАОУ СШ № 19</c:v>
                </c:pt>
                <c:pt idx="4">
                  <c:v>МАОУ Лицей № 7 </c:v>
                </c:pt>
                <c:pt idx="5">
                  <c:v>МАОУ Гимназия № 8</c:v>
                </c:pt>
                <c:pt idx="6">
                  <c:v>МАОУ Гимназия № 9</c:v>
                </c:pt>
                <c:pt idx="7">
                  <c:v>МБОУ СШ № 86</c:v>
                </c:pt>
                <c:pt idx="8">
                  <c:v>МАОУ Лицей № 28</c:v>
                </c:pt>
                <c:pt idx="9">
                  <c:v>КИРОВСКИЙ РАЙОН</c:v>
                </c:pt>
                <c:pt idx="10">
                  <c:v>МАОУ Лицей № 6 "Перспектива"</c:v>
                </c:pt>
                <c:pt idx="11">
                  <c:v>МАОУ Гимназия № 10</c:v>
                </c:pt>
                <c:pt idx="12">
                  <c:v>МАОУ Лицей № 11</c:v>
                </c:pt>
                <c:pt idx="13">
                  <c:v>МАОУ Гимназия № 4</c:v>
                </c:pt>
                <c:pt idx="14">
                  <c:v>МАОУ Гимназия № 6</c:v>
                </c:pt>
                <c:pt idx="15">
                  <c:v>МАОУ СШ № 81</c:v>
                </c:pt>
                <c:pt idx="16">
                  <c:v>МАОУ СШ № 46</c:v>
                </c:pt>
                <c:pt idx="17">
                  <c:v>МАОУ СШ № 90</c:v>
                </c:pt>
                <c:pt idx="18">
                  <c:v>МАОУ СШ № 8 "Созидание"</c:v>
                </c:pt>
                <c:pt idx="19">
                  <c:v>МАОУ СШ № 135</c:v>
                </c:pt>
                <c:pt idx="20">
                  <c:v>МАОУ СШ № 55</c:v>
                </c:pt>
                <c:pt idx="21">
                  <c:v>МБОУ СШ № 63</c:v>
                </c:pt>
                <c:pt idx="22">
                  <c:v>ЛЕНИНСКИЙ РАЙОН</c:v>
                </c:pt>
                <c:pt idx="23">
                  <c:v>МАОУ СШ № 53</c:v>
                </c:pt>
                <c:pt idx="24">
                  <c:v>МАОУ Лицей № 3</c:v>
                </c:pt>
                <c:pt idx="25">
                  <c:v>МБОУ СШ № 79</c:v>
                </c:pt>
                <c:pt idx="26">
                  <c:v>МБОУ СШ № 94</c:v>
                </c:pt>
                <c:pt idx="27">
                  <c:v>МБОУ Гимназия № 7</c:v>
                </c:pt>
                <c:pt idx="28">
                  <c:v>МАОУ Гимназия № 11 </c:v>
                </c:pt>
                <c:pt idx="29">
                  <c:v>МБОУ СШ № 44</c:v>
                </c:pt>
                <c:pt idx="30">
                  <c:v>МАОУ Лицей № 12</c:v>
                </c:pt>
                <c:pt idx="31">
                  <c:v>МБОУ СШ № 64</c:v>
                </c:pt>
                <c:pt idx="32">
                  <c:v>МАОУ Гимназия № 15</c:v>
                </c:pt>
                <c:pt idx="33">
                  <c:v>МАОУ СШ № 89</c:v>
                </c:pt>
                <c:pt idx="34">
                  <c:v>МАОУ СШ № 148</c:v>
                </c:pt>
                <c:pt idx="35">
                  <c:v>МБОУ СШ № 31</c:v>
                </c:pt>
                <c:pt idx="36">
                  <c:v>МАОУ СШ № 16</c:v>
                </c:pt>
                <c:pt idx="37">
                  <c:v>МАОУ СШ № 65</c:v>
                </c:pt>
                <c:pt idx="38">
                  <c:v>МБОУ СШ № 13</c:v>
                </c:pt>
                <c:pt idx="39">
                  <c:v>ОКТЯБРЬСКИЙ РАЙОН</c:v>
                </c:pt>
                <c:pt idx="40">
                  <c:v>МБОУ СШ № 84</c:v>
                </c:pt>
                <c:pt idx="41">
                  <c:v>МАОУ СШ № 3</c:v>
                </c:pt>
                <c:pt idx="42">
                  <c:v>МАОУ Школа-интернат № 1</c:v>
                </c:pt>
                <c:pt idx="43">
                  <c:v>МАОУ СШ № 72 </c:v>
                </c:pt>
                <c:pt idx="44">
                  <c:v>МБОУ СШ № 133</c:v>
                </c:pt>
                <c:pt idx="45">
                  <c:v>МБОУ СШ № 36</c:v>
                </c:pt>
                <c:pt idx="46">
                  <c:v>МБОУ Гимназия № 3</c:v>
                </c:pt>
                <c:pt idx="47">
                  <c:v>МАОУ "КУГ № 1 - Универс"</c:v>
                </c:pt>
                <c:pt idx="48">
                  <c:v>МАОУ Лицей № 1</c:v>
                </c:pt>
                <c:pt idx="49">
                  <c:v>МБОУ СШ № 95</c:v>
                </c:pt>
                <c:pt idx="50">
                  <c:v>МБОУ СШ № 21</c:v>
                </c:pt>
                <c:pt idx="51">
                  <c:v>МБОУ Лицей № 8</c:v>
                </c:pt>
                <c:pt idx="52">
                  <c:v>МБОУ СШ № 30</c:v>
                </c:pt>
                <c:pt idx="53">
                  <c:v>МБОУ СШ № 99</c:v>
                </c:pt>
                <c:pt idx="54">
                  <c:v>МАОУ Гимназия № 13 "Академ"</c:v>
                </c:pt>
                <c:pt idx="55">
                  <c:v>МБОУ Лицей № 10</c:v>
                </c:pt>
                <c:pt idx="56">
                  <c:v>МБОУ СШ № 159</c:v>
                </c:pt>
                <c:pt idx="57">
                  <c:v>МАОУ СШ № 82 </c:v>
                </c:pt>
                <c:pt idx="58">
                  <c:v>МБОУ СШ № 39</c:v>
                </c:pt>
                <c:pt idx="59">
                  <c:v>СВЕРДЛОВСКИЙ РАЙОН</c:v>
                </c:pt>
                <c:pt idx="60">
                  <c:v>МАОУ Лицей № 9 "Лидер"</c:v>
                </c:pt>
                <c:pt idx="61">
                  <c:v>МАОУ СШ № 6</c:v>
                </c:pt>
                <c:pt idx="62">
                  <c:v>МАОУ СШ № 45</c:v>
                </c:pt>
                <c:pt idx="63">
                  <c:v>МАОУ СШ № 23</c:v>
                </c:pt>
                <c:pt idx="64">
                  <c:v>МАОУ СШ № 158 "Грани"</c:v>
                </c:pt>
                <c:pt idx="65">
                  <c:v>МАОУ СШ № 137</c:v>
                </c:pt>
                <c:pt idx="66">
                  <c:v>МАОУ СШ № 76</c:v>
                </c:pt>
                <c:pt idx="67">
                  <c:v>МБОУ СШ № 62</c:v>
                </c:pt>
                <c:pt idx="68">
                  <c:v>МАОУ Гимназия № 14</c:v>
                </c:pt>
                <c:pt idx="69">
                  <c:v>МАОУ СШ № 17</c:v>
                </c:pt>
                <c:pt idx="70">
                  <c:v>МАОУ СШ № 93</c:v>
                </c:pt>
                <c:pt idx="71">
                  <c:v>МАОУ СШ № 34</c:v>
                </c:pt>
                <c:pt idx="72">
                  <c:v>МАОУ СШ № 78</c:v>
                </c:pt>
                <c:pt idx="73">
                  <c:v>МАОУ СШ № 42</c:v>
                </c:pt>
                <c:pt idx="74">
                  <c:v>СОВЕТСКИЙ РАЙОН</c:v>
                </c:pt>
                <c:pt idx="75">
                  <c:v>МАОУ СШ № 144</c:v>
                </c:pt>
                <c:pt idx="76">
                  <c:v>МАОУ СШ № 139</c:v>
                </c:pt>
                <c:pt idx="77">
                  <c:v>МАОУ СШ № 1</c:v>
                </c:pt>
                <c:pt idx="78">
                  <c:v>МАОУ СШ № 143</c:v>
                </c:pt>
                <c:pt idx="79">
                  <c:v>МАОУ СШ № 18</c:v>
                </c:pt>
                <c:pt idx="80">
                  <c:v>МАОУ СШ № 7</c:v>
                </c:pt>
                <c:pt idx="81">
                  <c:v>МАОУ СШ № 129</c:v>
                </c:pt>
                <c:pt idx="82">
                  <c:v>МАОУ СШ № 145</c:v>
                </c:pt>
                <c:pt idx="83">
                  <c:v>МАОУ СШ № 154</c:v>
                </c:pt>
                <c:pt idx="84">
                  <c:v>МАОУ СШ № 150</c:v>
                </c:pt>
                <c:pt idx="85">
                  <c:v>МАОУ СШ № 152</c:v>
                </c:pt>
                <c:pt idx="86">
                  <c:v>МАОУ СШ № 151</c:v>
                </c:pt>
                <c:pt idx="87">
                  <c:v>МАОУ СШ № 24</c:v>
                </c:pt>
                <c:pt idx="88">
                  <c:v>МАОУ СШ № 91</c:v>
                </c:pt>
                <c:pt idx="89">
                  <c:v>МАОУ СШ № 149</c:v>
                </c:pt>
                <c:pt idx="90">
                  <c:v>МАОУ СШ № 108</c:v>
                </c:pt>
                <c:pt idx="91">
                  <c:v>МАОУ СШ № 157</c:v>
                </c:pt>
                <c:pt idx="92">
                  <c:v>МАОУ СШ № 69</c:v>
                </c:pt>
                <c:pt idx="93">
                  <c:v>МАОУ СШ № 66</c:v>
                </c:pt>
                <c:pt idx="94">
                  <c:v>МАОУ СШ № 134</c:v>
                </c:pt>
                <c:pt idx="95">
                  <c:v>МАОУ СШ № 147</c:v>
                </c:pt>
                <c:pt idx="96">
                  <c:v>МАОУ СШ № 5</c:v>
                </c:pt>
                <c:pt idx="97">
                  <c:v>МАОУ СШ № 98</c:v>
                </c:pt>
                <c:pt idx="98">
                  <c:v>МАОУ СШ № 156</c:v>
                </c:pt>
                <c:pt idx="99">
                  <c:v>МАОУ СШ № 141</c:v>
                </c:pt>
                <c:pt idx="100">
                  <c:v>МАОУ СШ № 121</c:v>
                </c:pt>
                <c:pt idx="101">
                  <c:v>МАОУ СШ № 115</c:v>
                </c:pt>
                <c:pt idx="102">
                  <c:v>МАОУ СШ № 85</c:v>
                </c:pt>
                <c:pt idx="103">
                  <c:v>МБОУ СШ № 2</c:v>
                </c:pt>
                <c:pt idx="104">
                  <c:v>МБОУ СШ № 56</c:v>
                </c:pt>
                <c:pt idx="105">
                  <c:v>ЦЕНТРАЛЬНЫЙ РАЙОН</c:v>
                </c:pt>
                <c:pt idx="106">
                  <c:v>МБОУ СШ № 4</c:v>
                </c:pt>
                <c:pt idx="107">
                  <c:v>МБОУ Гимназия  № 16</c:v>
                </c:pt>
                <c:pt idx="108">
                  <c:v>МБОУ Лицей № 2</c:v>
                </c:pt>
                <c:pt idx="109">
                  <c:v>МАОУ Гимназия № 2</c:v>
                </c:pt>
                <c:pt idx="110">
                  <c:v>МБОУ СШ № 27</c:v>
                </c:pt>
                <c:pt idx="111">
                  <c:v>МАОУ СШ "Комплекс Покровский"</c:v>
                </c:pt>
                <c:pt idx="112">
                  <c:v>МБОУ СШ № 10 </c:v>
                </c:pt>
                <c:pt idx="113">
                  <c:v>МАОУ СШ № 155</c:v>
                </c:pt>
                <c:pt idx="114">
                  <c:v>МБОУ СШ № 51</c:v>
                </c:pt>
              </c:strCache>
            </c:strRef>
          </c:cat>
          <c:val>
            <c:numRef>
              <c:f>'Англ.яз-11 диаграмма'!$H$5:$H$119</c:f>
              <c:numCache>
                <c:formatCode>0,00</c:formatCode>
                <c:ptCount val="115"/>
                <c:pt idx="0">
                  <c:v>62.044285714285714</c:v>
                </c:pt>
                <c:pt idx="1">
                  <c:v>71.849999999999994</c:v>
                </c:pt>
                <c:pt idx="2">
                  <c:v>37</c:v>
                </c:pt>
                <c:pt idx="3">
                  <c:v>62</c:v>
                </c:pt>
                <c:pt idx="4">
                  <c:v>63</c:v>
                </c:pt>
                <c:pt idx="5">
                  <c:v>59.66</c:v>
                </c:pt>
                <c:pt idx="6">
                  <c:v>71.3</c:v>
                </c:pt>
                <c:pt idx="8">
                  <c:v>69.5</c:v>
                </c:pt>
                <c:pt idx="9">
                  <c:v>59.179999999999993</c:v>
                </c:pt>
                <c:pt idx="10">
                  <c:v>55.5</c:v>
                </c:pt>
                <c:pt idx="11">
                  <c:v>53.8</c:v>
                </c:pt>
                <c:pt idx="12">
                  <c:v>66.599999999999994</c:v>
                </c:pt>
                <c:pt idx="13">
                  <c:v>61.6</c:v>
                </c:pt>
                <c:pt idx="14">
                  <c:v>70</c:v>
                </c:pt>
                <c:pt idx="16">
                  <c:v>73.3</c:v>
                </c:pt>
                <c:pt idx="17">
                  <c:v>62</c:v>
                </c:pt>
                <c:pt idx="18">
                  <c:v>35</c:v>
                </c:pt>
                <c:pt idx="20">
                  <c:v>63</c:v>
                </c:pt>
                <c:pt idx="21">
                  <c:v>51</c:v>
                </c:pt>
                <c:pt idx="22">
                  <c:v>64.461538461538467</c:v>
                </c:pt>
                <c:pt idx="23">
                  <c:v>30</c:v>
                </c:pt>
                <c:pt idx="24">
                  <c:v>69.2</c:v>
                </c:pt>
                <c:pt idx="25">
                  <c:v>75</c:v>
                </c:pt>
                <c:pt idx="26">
                  <c:v>56.2</c:v>
                </c:pt>
                <c:pt idx="27">
                  <c:v>53</c:v>
                </c:pt>
                <c:pt idx="28">
                  <c:v>79.3</c:v>
                </c:pt>
                <c:pt idx="29">
                  <c:v>68</c:v>
                </c:pt>
                <c:pt idx="30">
                  <c:v>57.8</c:v>
                </c:pt>
                <c:pt idx="31">
                  <c:v>61.6</c:v>
                </c:pt>
                <c:pt idx="32">
                  <c:v>68</c:v>
                </c:pt>
                <c:pt idx="33">
                  <c:v>74.7</c:v>
                </c:pt>
                <c:pt idx="34">
                  <c:v>76.2</c:v>
                </c:pt>
                <c:pt idx="37">
                  <c:v>69</c:v>
                </c:pt>
                <c:pt idx="39">
                  <c:v>60.366666666666667</c:v>
                </c:pt>
                <c:pt idx="40">
                  <c:v>53</c:v>
                </c:pt>
                <c:pt idx="41">
                  <c:v>60.3</c:v>
                </c:pt>
                <c:pt idx="42">
                  <c:v>57.8</c:v>
                </c:pt>
                <c:pt idx="43">
                  <c:v>61</c:v>
                </c:pt>
                <c:pt idx="44">
                  <c:v>57.8</c:v>
                </c:pt>
                <c:pt idx="46">
                  <c:v>82</c:v>
                </c:pt>
                <c:pt idx="47">
                  <c:v>69</c:v>
                </c:pt>
                <c:pt idx="48">
                  <c:v>60.5</c:v>
                </c:pt>
                <c:pt idx="49">
                  <c:v>48</c:v>
                </c:pt>
                <c:pt idx="50">
                  <c:v>57</c:v>
                </c:pt>
                <c:pt idx="51">
                  <c:v>52.1</c:v>
                </c:pt>
                <c:pt idx="53">
                  <c:v>69.5</c:v>
                </c:pt>
                <c:pt idx="54">
                  <c:v>74.5</c:v>
                </c:pt>
                <c:pt idx="55">
                  <c:v>56</c:v>
                </c:pt>
                <c:pt idx="57">
                  <c:v>47</c:v>
                </c:pt>
                <c:pt idx="59">
                  <c:v>62.769230769230766</c:v>
                </c:pt>
                <c:pt idx="60">
                  <c:v>64.2</c:v>
                </c:pt>
                <c:pt idx="61">
                  <c:v>68.099999999999994</c:v>
                </c:pt>
                <c:pt idx="62">
                  <c:v>53.3</c:v>
                </c:pt>
                <c:pt idx="63">
                  <c:v>65</c:v>
                </c:pt>
                <c:pt idx="64">
                  <c:v>62.4</c:v>
                </c:pt>
                <c:pt idx="65">
                  <c:v>68.599999999999994</c:v>
                </c:pt>
                <c:pt idx="66">
                  <c:v>65</c:v>
                </c:pt>
                <c:pt idx="67">
                  <c:v>64</c:v>
                </c:pt>
                <c:pt idx="68">
                  <c:v>70.400000000000006</c:v>
                </c:pt>
                <c:pt idx="69">
                  <c:v>65</c:v>
                </c:pt>
                <c:pt idx="70">
                  <c:v>64</c:v>
                </c:pt>
                <c:pt idx="72">
                  <c:v>41</c:v>
                </c:pt>
                <c:pt idx="73">
                  <c:v>65</c:v>
                </c:pt>
                <c:pt idx="74">
                  <c:v>60.589666666666659</c:v>
                </c:pt>
                <c:pt idx="75">
                  <c:v>63</c:v>
                </c:pt>
                <c:pt idx="76">
                  <c:v>52.6</c:v>
                </c:pt>
                <c:pt idx="77">
                  <c:v>51.29</c:v>
                </c:pt>
                <c:pt idx="78">
                  <c:v>67.31</c:v>
                </c:pt>
                <c:pt idx="79">
                  <c:v>56</c:v>
                </c:pt>
                <c:pt idx="80">
                  <c:v>64.86</c:v>
                </c:pt>
                <c:pt idx="81">
                  <c:v>57</c:v>
                </c:pt>
                <c:pt idx="82">
                  <c:v>56.37</c:v>
                </c:pt>
                <c:pt idx="83">
                  <c:v>62.93</c:v>
                </c:pt>
                <c:pt idx="84">
                  <c:v>50.04</c:v>
                </c:pt>
                <c:pt idx="85">
                  <c:v>69.02</c:v>
                </c:pt>
                <c:pt idx="86">
                  <c:v>66.12</c:v>
                </c:pt>
                <c:pt idx="87">
                  <c:v>78.33</c:v>
                </c:pt>
                <c:pt idx="88">
                  <c:v>63.5</c:v>
                </c:pt>
                <c:pt idx="89">
                  <c:v>60.18</c:v>
                </c:pt>
                <c:pt idx="90">
                  <c:v>61.8</c:v>
                </c:pt>
                <c:pt idx="91">
                  <c:v>54.07</c:v>
                </c:pt>
                <c:pt idx="92">
                  <c:v>53.67</c:v>
                </c:pt>
                <c:pt idx="93">
                  <c:v>43</c:v>
                </c:pt>
                <c:pt idx="94">
                  <c:v>36</c:v>
                </c:pt>
                <c:pt idx="95">
                  <c:v>73.11</c:v>
                </c:pt>
                <c:pt idx="96">
                  <c:v>66.5</c:v>
                </c:pt>
                <c:pt idx="97">
                  <c:v>60.5</c:v>
                </c:pt>
                <c:pt idx="98">
                  <c:v>54.25</c:v>
                </c:pt>
                <c:pt idx="99">
                  <c:v>57.57</c:v>
                </c:pt>
                <c:pt idx="100">
                  <c:v>58.67</c:v>
                </c:pt>
                <c:pt idx="101">
                  <c:v>59</c:v>
                </c:pt>
                <c:pt idx="102">
                  <c:v>92</c:v>
                </c:pt>
                <c:pt idx="103">
                  <c:v>61</c:v>
                </c:pt>
                <c:pt idx="104">
                  <c:v>68</c:v>
                </c:pt>
                <c:pt idx="105">
                  <c:v>56.078750000000007</c:v>
                </c:pt>
                <c:pt idx="106">
                  <c:v>52.33</c:v>
                </c:pt>
                <c:pt idx="107">
                  <c:v>70.3</c:v>
                </c:pt>
                <c:pt idx="108">
                  <c:v>74.3</c:v>
                </c:pt>
                <c:pt idx="109">
                  <c:v>70.2</c:v>
                </c:pt>
                <c:pt idx="110">
                  <c:v>13</c:v>
                </c:pt>
                <c:pt idx="111">
                  <c:v>65.599999999999994</c:v>
                </c:pt>
                <c:pt idx="112">
                  <c:v>61.3</c:v>
                </c:pt>
                <c:pt idx="113">
                  <c:v>41.6</c:v>
                </c:pt>
              </c:numCache>
            </c:numRef>
          </c:val>
          <c:smooth val="0"/>
        </c:ser>
        <c:ser>
          <c:idx val="13"/>
          <c:order val="4"/>
          <c:tx>
            <c:v>2022 ср. балл по городу</c:v>
          </c:tx>
          <c:spPr>
            <a:ln w="25400">
              <a:solidFill>
                <a:srgbClr val="FFC000"/>
              </a:solidFill>
            </a:ln>
          </c:spPr>
          <c:marker>
            <c:symbol val="none"/>
          </c:marker>
          <c:cat>
            <c:strRef>
              <c:f>'Англ.яз-11 диаграмма'!$B$5:$B$119</c:f>
              <c:strCache>
                <c:ptCount val="115"/>
                <c:pt idx="0">
                  <c:v>ЖЕЛЕЗНОДОРОЖНЫЙ РАЙОН</c:v>
                </c:pt>
                <c:pt idx="1">
                  <c:v>МАОУ СШ № 32</c:v>
                </c:pt>
                <c:pt idx="2">
                  <c:v>МАОУ СШ № 12</c:v>
                </c:pt>
                <c:pt idx="3">
                  <c:v>МАОУ СШ № 19</c:v>
                </c:pt>
                <c:pt idx="4">
                  <c:v>МАОУ Лицей № 7 </c:v>
                </c:pt>
                <c:pt idx="5">
                  <c:v>МАОУ Гимназия № 8</c:v>
                </c:pt>
                <c:pt idx="6">
                  <c:v>МАОУ Гимназия № 9</c:v>
                </c:pt>
                <c:pt idx="7">
                  <c:v>МБОУ СШ № 86</c:v>
                </c:pt>
                <c:pt idx="8">
                  <c:v>МАОУ Лицей № 28</c:v>
                </c:pt>
                <c:pt idx="9">
                  <c:v>КИРОВСКИЙ РАЙОН</c:v>
                </c:pt>
                <c:pt idx="10">
                  <c:v>МАОУ Лицей № 6 "Перспектива"</c:v>
                </c:pt>
                <c:pt idx="11">
                  <c:v>МАОУ Гимназия № 10</c:v>
                </c:pt>
                <c:pt idx="12">
                  <c:v>МАОУ Лицей № 11</c:v>
                </c:pt>
                <c:pt idx="13">
                  <c:v>МАОУ Гимназия № 4</c:v>
                </c:pt>
                <c:pt idx="14">
                  <c:v>МАОУ Гимназия № 6</c:v>
                </c:pt>
                <c:pt idx="15">
                  <c:v>МАОУ СШ № 81</c:v>
                </c:pt>
                <c:pt idx="16">
                  <c:v>МАОУ СШ № 46</c:v>
                </c:pt>
                <c:pt idx="17">
                  <c:v>МАОУ СШ № 90</c:v>
                </c:pt>
                <c:pt idx="18">
                  <c:v>МАОУ СШ № 8 "Созидание"</c:v>
                </c:pt>
                <c:pt idx="19">
                  <c:v>МАОУ СШ № 135</c:v>
                </c:pt>
                <c:pt idx="20">
                  <c:v>МАОУ СШ № 55</c:v>
                </c:pt>
                <c:pt idx="21">
                  <c:v>МБОУ СШ № 63</c:v>
                </c:pt>
                <c:pt idx="22">
                  <c:v>ЛЕНИНСКИЙ РАЙОН</c:v>
                </c:pt>
                <c:pt idx="23">
                  <c:v>МАОУ СШ № 53</c:v>
                </c:pt>
                <c:pt idx="24">
                  <c:v>МАОУ Лицей № 3</c:v>
                </c:pt>
                <c:pt idx="25">
                  <c:v>МБОУ СШ № 79</c:v>
                </c:pt>
                <c:pt idx="26">
                  <c:v>МБОУ СШ № 94</c:v>
                </c:pt>
                <c:pt idx="27">
                  <c:v>МБОУ Гимназия № 7</c:v>
                </c:pt>
                <c:pt idx="28">
                  <c:v>МАОУ Гимназия № 11 </c:v>
                </c:pt>
                <c:pt idx="29">
                  <c:v>МБОУ СШ № 44</c:v>
                </c:pt>
                <c:pt idx="30">
                  <c:v>МАОУ Лицей № 12</c:v>
                </c:pt>
                <c:pt idx="31">
                  <c:v>МБОУ СШ № 64</c:v>
                </c:pt>
                <c:pt idx="32">
                  <c:v>МАОУ Гимназия № 15</c:v>
                </c:pt>
                <c:pt idx="33">
                  <c:v>МАОУ СШ № 89</c:v>
                </c:pt>
                <c:pt idx="34">
                  <c:v>МАОУ СШ № 148</c:v>
                </c:pt>
                <c:pt idx="35">
                  <c:v>МБОУ СШ № 31</c:v>
                </c:pt>
                <c:pt idx="36">
                  <c:v>МАОУ СШ № 16</c:v>
                </c:pt>
                <c:pt idx="37">
                  <c:v>МАОУ СШ № 65</c:v>
                </c:pt>
                <c:pt idx="38">
                  <c:v>МБОУ СШ № 13</c:v>
                </c:pt>
                <c:pt idx="39">
                  <c:v>ОКТЯБРЬСКИЙ РАЙОН</c:v>
                </c:pt>
                <c:pt idx="40">
                  <c:v>МБОУ СШ № 84</c:v>
                </c:pt>
                <c:pt idx="41">
                  <c:v>МАОУ СШ № 3</c:v>
                </c:pt>
                <c:pt idx="42">
                  <c:v>МАОУ Школа-интернат № 1</c:v>
                </c:pt>
                <c:pt idx="43">
                  <c:v>МАОУ СШ № 72 </c:v>
                </c:pt>
                <c:pt idx="44">
                  <c:v>МБОУ СШ № 133</c:v>
                </c:pt>
                <c:pt idx="45">
                  <c:v>МБОУ СШ № 36</c:v>
                </c:pt>
                <c:pt idx="46">
                  <c:v>МБОУ Гимназия № 3</c:v>
                </c:pt>
                <c:pt idx="47">
                  <c:v>МАОУ "КУГ № 1 - Универс"</c:v>
                </c:pt>
                <c:pt idx="48">
                  <c:v>МАОУ Лицей № 1</c:v>
                </c:pt>
                <c:pt idx="49">
                  <c:v>МБОУ СШ № 95</c:v>
                </c:pt>
                <c:pt idx="50">
                  <c:v>МБОУ СШ № 21</c:v>
                </c:pt>
                <c:pt idx="51">
                  <c:v>МБОУ Лицей № 8</c:v>
                </c:pt>
                <c:pt idx="52">
                  <c:v>МБОУ СШ № 30</c:v>
                </c:pt>
                <c:pt idx="53">
                  <c:v>МБОУ СШ № 99</c:v>
                </c:pt>
                <c:pt idx="54">
                  <c:v>МАОУ Гимназия № 13 "Академ"</c:v>
                </c:pt>
                <c:pt idx="55">
                  <c:v>МБОУ Лицей № 10</c:v>
                </c:pt>
                <c:pt idx="56">
                  <c:v>МБОУ СШ № 159</c:v>
                </c:pt>
                <c:pt idx="57">
                  <c:v>МАОУ СШ № 82 </c:v>
                </c:pt>
                <c:pt idx="58">
                  <c:v>МБОУ СШ № 39</c:v>
                </c:pt>
                <c:pt idx="59">
                  <c:v>СВЕРДЛОВСКИЙ РАЙОН</c:v>
                </c:pt>
                <c:pt idx="60">
                  <c:v>МАОУ Лицей № 9 "Лидер"</c:v>
                </c:pt>
                <c:pt idx="61">
                  <c:v>МАОУ СШ № 6</c:v>
                </c:pt>
                <c:pt idx="62">
                  <c:v>МАОУ СШ № 45</c:v>
                </c:pt>
                <c:pt idx="63">
                  <c:v>МАОУ СШ № 23</c:v>
                </c:pt>
                <c:pt idx="64">
                  <c:v>МАОУ СШ № 158 "Грани"</c:v>
                </c:pt>
                <c:pt idx="65">
                  <c:v>МАОУ СШ № 137</c:v>
                </c:pt>
                <c:pt idx="66">
                  <c:v>МАОУ СШ № 76</c:v>
                </c:pt>
                <c:pt idx="67">
                  <c:v>МБОУ СШ № 62</c:v>
                </c:pt>
                <c:pt idx="68">
                  <c:v>МАОУ Гимназия № 14</c:v>
                </c:pt>
                <c:pt idx="69">
                  <c:v>МАОУ СШ № 17</c:v>
                </c:pt>
                <c:pt idx="70">
                  <c:v>МАОУ СШ № 93</c:v>
                </c:pt>
                <c:pt idx="71">
                  <c:v>МАОУ СШ № 34</c:v>
                </c:pt>
                <c:pt idx="72">
                  <c:v>МАОУ СШ № 78</c:v>
                </c:pt>
                <c:pt idx="73">
                  <c:v>МАОУ СШ № 42</c:v>
                </c:pt>
                <c:pt idx="74">
                  <c:v>СОВЕТСКИЙ РАЙОН</c:v>
                </c:pt>
                <c:pt idx="75">
                  <c:v>МАОУ СШ № 144</c:v>
                </c:pt>
                <c:pt idx="76">
                  <c:v>МАОУ СШ № 139</c:v>
                </c:pt>
                <c:pt idx="77">
                  <c:v>МАОУ СШ № 1</c:v>
                </c:pt>
                <c:pt idx="78">
                  <c:v>МАОУ СШ № 143</c:v>
                </c:pt>
                <c:pt idx="79">
                  <c:v>МАОУ СШ № 18</c:v>
                </c:pt>
                <c:pt idx="80">
                  <c:v>МАОУ СШ № 7</c:v>
                </c:pt>
                <c:pt idx="81">
                  <c:v>МАОУ СШ № 129</c:v>
                </c:pt>
                <c:pt idx="82">
                  <c:v>МАОУ СШ № 145</c:v>
                </c:pt>
                <c:pt idx="83">
                  <c:v>МАОУ СШ № 154</c:v>
                </c:pt>
                <c:pt idx="84">
                  <c:v>МАОУ СШ № 150</c:v>
                </c:pt>
                <c:pt idx="85">
                  <c:v>МАОУ СШ № 152</c:v>
                </c:pt>
                <c:pt idx="86">
                  <c:v>МАОУ СШ № 151</c:v>
                </c:pt>
                <c:pt idx="87">
                  <c:v>МАОУ СШ № 24</c:v>
                </c:pt>
                <c:pt idx="88">
                  <c:v>МАОУ СШ № 91</c:v>
                </c:pt>
                <c:pt idx="89">
                  <c:v>МАОУ СШ № 149</c:v>
                </c:pt>
                <c:pt idx="90">
                  <c:v>МАОУ СШ № 108</c:v>
                </c:pt>
                <c:pt idx="91">
                  <c:v>МАОУ СШ № 157</c:v>
                </c:pt>
                <c:pt idx="92">
                  <c:v>МАОУ СШ № 69</c:v>
                </c:pt>
                <c:pt idx="93">
                  <c:v>МАОУ СШ № 66</c:v>
                </c:pt>
                <c:pt idx="94">
                  <c:v>МАОУ СШ № 134</c:v>
                </c:pt>
                <c:pt idx="95">
                  <c:v>МАОУ СШ № 147</c:v>
                </c:pt>
                <c:pt idx="96">
                  <c:v>МАОУ СШ № 5</c:v>
                </c:pt>
                <c:pt idx="97">
                  <c:v>МАОУ СШ № 98</c:v>
                </c:pt>
                <c:pt idx="98">
                  <c:v>МАОУ СШ № 156</c:v>
                </c:pt>
                <c:pt idx="99">
                  <c:v>МАОУ СШ № 141</c:v>
                </c:pt>
                <c:pt idx="100">
                  <c:v>МАОУ СШ № 121</c:v>
                </c:pt>
                <c:pt idx="101">
                  <c:v>МАОУ СШ № 115</c:v>
                </c:pt>
                <c:pt idx="102">
                  <c:v>МАОУ СШ № 85</c:v>
                </c:pt>
                <c:pt idx="103">
                  <c:v>МБОУ СШ № 2</c:v>
                </c:pt>
                <c:pt idx="104">
                  <c:v>МБОУ СШ № 56</c:v>
                </c:pt>
                <c:pt idx="105">
                  <c:v>ЦЕНТРАЛЬНЫЙ РАЙОН</c:v>
                </c:pt>
                <c:pt idx="106">
                  <c:v>МБОУ СШ № 4</c:v>
                </c:pt>
                <c:pt idx="107">
                  <c:v>МБОУ Гимназия  № 16</c:v>
                </c:pt>
                <c:pt idx="108">
                  <c:v>МБОУ Лицей № 2</c:v>
                </c:pt>
                <c:pt idx="109">
                  <c:v>МАОУ Гимназия № 2</c:v>
                </c:pt>
                <c:pt idx="110">
                  <c:v>МБОУ СШ № 27</c:v>
                </c:pt>
                <c:pt idx="111">
                  <c:v>МАОУ СШ "Комплекс Покровский"</c:v>
                </c:pt>
                <c:pt idx="112">
                  <c:v>МБОУ СШ № 10 </c:v>
                </c:pt>
                <c:pt idx="113">
                  <c:v>МАОУ СШ № 155</c:v>
                </c:pt>
                <c:pt idx="114">
                  <c:v>МБОУ СШ № 51</c:v>
                </c:pt>
              </c:strCache>
            </c:strRef>
          </c:cat>
          <c:val>
            <c:numRef>
              <c:f>'Англ.яз-11 диаграмма'!$M$5:$M$119</c:f>
              <c:numCache>
                <c:formatCode>0,00</c:formatCode>
                <c:ptCount val="115"/>
                <c:pt idx="0" formatCode="Основной">
                  <c:v>73.010000000000005</c:v>
                </c:pt>
                <c:pt idx="1">
                  <c:v>73.010000000000005</c:v>
                </c:pt>
                <c:pt idx="2">
                  <c:v>73.010000000000005</c:v>
                </c:pt>
                <c:pt idx="3">
                  <c:v>73.010000000000005</c:v>
                </c:pt>
                <c:pt idx="4">
                  <c:v>73.010000000000005</c:v>
                </c:pt>
                <c:pt idx="5">
                  <c:v>73.010000000000005</c:v>
                </c:pt>
                <c:pt idx="6">
                  <c:v>73.010000000000005</c:v>
                </c:pt>
                <c:pt idx="7">
                  <c:v>73.010000000000005</c:v>
                </c:pt>
                <c:pt idx="8">
                  <c:v>73.010000000000005</c:v>
                </c:pt>
                <c:pt idx="9" formatCode="Основной">
                  <c:v>73.010000000000005</c:v>
                </c:pt>
                <c:pt idx="10" formatCode="Основной">
                  <c:v>73.010000000000005</c:v>
                </c:pt>
                <c:pt idx="11" formatCode="Основной">
                  <c:v>73.010000000000005</c:v>
                </c:pt>
                <c:pt idx="12" formatCode="Основной">
                  <c:v>73.010000000000005</c:v>
                </c:pt>
                <c:pt idx="13" formatCode="Основной">
                  <c:v>73.010000000000005</c:v>
                </c:pt>
                <c:pt idx="14" formatCode="Основной">
                  <c:v>73.010000000000005</c:v>
                </c:pt>
                <c:pt idx="15" formatCode="Основной">
                  <c:v>73.010000000000005</c:v>
                </c:pt>
                <c:pt idx="16" formatCode="Основной">
                  <c:v>73.010000000000005</c:v>
                </c:pt>
                <c:pt idx="17" formatCode="Основной">
                  <c:v>73.010000000000005</c:v>
                </c:pt>
                <c:pt idx="18" formatCode="Основной">
                  <c:v>73.010000000000005</c:v>
                </c:pt>
                <c:pt idx="19" formatCode="Основной">
                  <c:v>73.010000000000005</c:v>
                </c:pt>
                <c:pt idx="20" formatCode="Основной">
                  <c:v>73.010000000000005</c:v>
                </c:pt>
                <c:pt idx="21" formatCode="Основной">
                  <c:v>73.010000000000005</c:v>
                </c:pt>
                <c:pt idx="22" formatCode="Основной">
                  <c:v>73.010000000000005</c:v>
                </c:pt>
                <c:pt idx="23" formatCode="Основной">
                  <c:v>73.010000000000005</c:v>
                </c:pt>
                <c:pt idx="24" formatCode="Основной">
                  <c:v>73.010000000000005</c:v>
                </c:pt>
                <c:pt idx="25" formatCode="Основной">
                  <c:v>73.010000000000005</c:v>
                </c:pt>
                <c:pt idx="26" formatCode="Основной">
                  <c:v>73.010000000000005</c:v>
                </c:pt>
                <c:pt idx="27" formatCode="Основной">
                  <c:v>73.010000000000005</c:v>
                </c:pt>
                <c:pt idx="28" formatCode="Основной">
                  <c:v>73.010000000000005</c:v>
                </c:pt>
                <c:pt idx="29" formatCode="Основной">
                  <c:v>73.010000000000005</c:v>
                </c:pt>
                <c:pt idx="30" formatCode="Основной">
                  <c:v>73.010000000000005</c:v>
                </c:pt>
                <c:pt idx="31" formatCode="Основной">
                  <c:v>73.010000000000005</c:v>
                </c:pt>
                <c:pt idx="32" formatCode="Основной">
                  <c:v>73.010000000000005</c:v>
                </c:pt>
                <c:pt idx="33" formatCode="Основной">
                  <c:v>73.010000000000005</c:v>
                </c:pt>
                <c:pt idx="34" formatCode="Основной">
                  <c:v>73.010000000000005</c:v>
                </c:pt>
                <c:pt idx="35" formatCode="Основной">
                  <c:v>73.010000000000005</c:v>
                </c:pt>
                <c:pt idx="36" formatCode="Основной">
                  <c:v>73.010000000000005</c:v>
                </c:pt>
                <c:pt idx="37" formatCode="Основной">
                  <c:v>73.010000000000005</c:v>
                </c:pt>
                <c:pt idx="38" formatCode="Основной">
                  <c:v>73.010000000000005</c:v>
                </c:pt>
                <c:pt idx="39" formatCode="Основной">
                  <c:v>73.010000000000005</c:v>
                </c:pt>
                <c:pt idx="40" formatCode="Основной">
                  <c:v>73.010000000000005</c:v>
                </c:pt>
                <c:pt idx="41" formatCode="Основной">
                  <c:v>73.010000000000005</c:v>
                </c:pt>
                <c:pt idx="42" formatCode="Основной">
                  <c:v>73.010000000000005</c:v>
                </c:pt>
                <c:pt idx="43" formatCode="Основной">
                  <c:v>73.010000000000005</c:v>
                </c:pt>
                <c:pt idx="44" formatCode="Основной">
                  <c:v>73.010000000000005</c:v>
                </c:pt>
                <c:pt idx="45" formatCode="Основной">
                  <c:v>73.010000000000005</c:v>
                </c:pt>
                <c:pt idx="46" formatCode="Основной">
                  <c:v>73.010000000000005</c:v>
                </c:pt>
                <c:pt idx="47" formatCode="Основной">
                  <c:v>73.010000000000005</c:v>
                </c:pt>
                <c:pt idx="48" formatCode="Основной">
                  <c:v>73.010000000000005</c:v>
                </c:pt>
                <c:pt idx="49" formatCode="Основной">
                  <c:v>73.010000000000005</c:v>
                </c:pt>
                <c:pt idx="50" formatCode="Основной">
                  <c:v>73.010000000000005</c:v>
                </c:pt>
                <c:pt idx="51" formatCode="Основной">
                  <c:v>73.010000000000005</c:v>
                </c:pt>
                <c:pt idx="52" formatCode="Основной">
                  <c:v>73.010000000000005</c:v>
                </c:pt>
                <c:pt idx="53" formatCode="Основной">
                  <c:v>73.010000000000005</c:v>
                </c:pt>
                <c:pt idx="54" formatCode="Основной">
                  <c:v>73.010000000000005</c:v>
                </c:pt>
                <c:pt idx="55" formatCode="Основной">
                  <c:v>73.010000000000005</c:v>
                </c:pt>
                <c:pt idx="56" formatCode="Основной">
                  <c:v>73.010000000000005</c:v>
                </c:pt>
                <c:pt idx="57" formatCode="Основной">
                  <c:v>73.010000000000005</c:v>
                </c:pt>
                <c:pt idx="58" formatCode="Основной">
                  <c:v>73.010000000000005</c:v>
                </c:pt>
                <c:pt idx="59" formatCode="Основной">
                  <c:v>73.010000000000005</c:v>
                </c:pt>
                <c:pt idx="60" formatCode="Основной">
                  <c:v>73.010000000000005</c:v>
                </c:pt>
                <c:pt idx="61" formatCode="Основной">
                  <c:v>73.010000000000005</c:v>
                </c:pt>
                <c:pt idx="62" formatCode="Основной">
                  <c:v>73.010000000000005</c:v>
                </c:pt>
                <c:pt idx="63" formatCode="Основной">
                  <c:v>73.010000000000005</c:v>
                </c:pt>
                <c:pt idx="64" formatCode="Основной">
                  <c:v>73.010000000000005</c:v>
                </c:pt>
                <c:pt idx="65" formatCode="Основной">
                  <c:v>73.010000000000005</c:v>
                </c:pt>
                <c:pt idx="66" formatCode="Основной">
                  <c:v>73.010000000000005</c:v>
                </c:pt>
                <c:pt idx="67" formatCode="Основной">
                  <c:v>73.010000000000005</c:v>
                </c:pt>
                <c:pt idx="68" formatCode="Основной">
                  <c:v>73.010000000000005</c:v>
                </c:pt>
                <c:pt idx="69" formatCode="Основной">
                  <c:v>73.010000000000005</c:v>
                </c:pt>
                <c:pt idx="70" formatCode="Основной">
                  <c:v>73.010000000000005</c:v>
                </c:pt>
                <c:pt idx="71" formatCode="Основной">
                  <c:v>73.010000000000005</c:v>
                </c:pt>
                <c:pt idx="72" formatCode="Основной">
                  <c:v>73.010000000000005</c:v>
                </c:pt>
                <c:pt idx="73" formatCode="Основной">
                  <c:v>73.010000000000005</c:v>
                </c:pt>
                <c:pt idx="74" formatCode="Основной">
                  <c:v>73.010000000000005</c:v>
                </c:pt>
                <c:pt idx="75" formatCode="Основной">
                  <c:v>73.010000000000005</c:v>
                </c:pt>
                <c:pt idx="76" formatCode="Основной">
                  <c:v>73.010000000000005</c:v>
                </c:pt>
                <c:pt idx="77" formatCode="Основной">
                  <c:v>73.010000000000005</c:v>
                </c:pt>
                <c:pt idx="78" formatCode="Основной">
                  <c:v>73.010000000000005</c:v>
                </c:pt>
                <c:pt idx="79" formatCode="Основной">
                  <c:v>73.010000000000005</c:v>
                </c:pt>
                <c:pt idx="80" formatCode="Основной">
                  <c:v>73.010000000000005</c:v>
                </c:pt>
                <c:pt idx="81" formatCode="Основной">
                  <c:v>73.010000000000005</c:v>
                </c:pt>
                <c:pt idx="82" formatCode="Основной">
                  <c:v>73.010000000000005</c:v>
                </c:pt>
                <c:pt idx="83" formatCode="Основной">
                  <c:v>73.010000000000005</c:v>
                </c:pt>
                <c:pt idx="84" formatCode="Основной">
                  <c:v>73.010000000000005</c:v>
                </c:pt>
                <c:pt idx="85" formatCode="Основной">
                  <c:v>73.010000000000005</c:v>
                </c:pt>
                <c:pt idx="86" formatCode="Основной">
                  <c:v>73.010000000000005</c:v>
                </c:pt>
                <c:pt idx="87" formatCode="Основной">
                  <c:v>73.010000000000005</c:v>
                </c:pt>
                <c:pt idx="88" formatCode="Основной">
                  <c:v>73.010000000000005</c:v>
                </c:pt>
                <c:pt idx="89" formatCode="Основной">
                  <c:v>73.010000000000005</c:v>
                </c:pt>
                <c:pt idx="90" formatCode="Основной">
                  <c:v>73.010000000000005</c:v>
                </c:pt>
                <c:pt idx="91" formatCode="Основной">
                  <c:v>73.010000000000005</c:v>
                </c:pt>
                <c:pt idx="92" formatCode="Основной">
                  <c:v>73.010000000000005</c:v>
                </c:pt>
                <c:pt idx="93" formatCode="Основной">
                  <c:v>73.010000000000005</c:v>
                </c:pt>
                <c:pt idx="94" formatCode="Основной">
                  <c:v>73.010000000000005</c:v>
                </c:pt>
                <c:pt idx="95" formatCode="Основной">
                  <c:v>73.010000000000005</c:v>
                </c:pt>
                <c:pt idx="96" formatCode="Основной">
                  <c:v>73.010000000000005</c:v>
                </c:pt>
                <c:pt idx="97" formatCode="Основной">
                  <c:v>73.010000000000005</c:v>
                </c:pt>
                <c:pt idx="98" formatCode="Основной">
                  <c:v>73.010000000000005</c:v>
                </c:pt>
                <c:pt idx="99" formatCode="Основной">
                  <c:v>73.010000000000005</c:v>
                </c:pt>
                <c:pt idx="100" formatCode="Основной">
                  <c:v>73.010000000000005</c:v>
                </c:pt>
                <c:pt idx="101" formatCode="Основной">
                  <c:v>73.010000000000005</c:v>
                </c:pt>
                <c:pt idx="102" formatCode="Основной">
                  <c:v>73.010000000000005</c:v>
                </c:pt>
                <c:pt idx="103" formatCode="Основной">
                  <c:v>73.010000000000005</c:v>
                </c:pt>
                <c:pt idx="104" formatCode="Основной">
                  <c:v>73.010000000000005</c:v>
                </c:pt>
                <c:pt idx="105" formatCode="Основной">
                  <c:v>73.010000000000005</c:v>
                </c:pt>
                <c:pt idx="106" formatCode="Основной">
                  <c:v>73.010000000000005</c:v>
                </c:pt>
                <c:pt idx="107" formatCode="Основной">
                  <c:v>73.010000000000005</c:v>
                </c:pt>
                <c:pt idx="108" formatCode="Основной">
                  <c:v>73.010000000000005</c:v>
                </c:pt>
                <c:pt idx="109" formatCode="Основной">
                  <c:v>73.010000000000005</c:v>
                </c:pt>
                <c:pt idx="110" formatCode="Основной">
                  <c:v>73.010000000000005</c:v>
                </c:pt>
                <c:pt idx="111" formatCode="Основной">
                  <c:v>73.010000000000005</c:v>
                </c:pt>
                <c:pt idx="112" formatCode="Основной">
                  <c:v>73.010000000000005</c:v>
                </c:pt>
                <c:pt idx="113" formatCode="Основной">
                  <c:v>73.010000000000005</c:v>
                </c:pt>
                <c:pt idx="114" formatCode="Основной">
                  <c:v>73.010000000000005</c:v>
                </c:pt>
              </c:numCache>
            </c:numRef>
          </c:val>
          <c:smooth val="0"/>
        </c:ser>
        <c:ser>
          <c:idx val="12"/>
          <c:order val="5"/>
          <c:tx>
            <c:v>2022 ср. балл ОУ</c:v>
          </c:tx>
          <c:spPr>
            <a:ln w="25400">
              <a:solidFill>
                <a:srgbClr val="FFFF00"/>
              </a:solidFill>
            </a:ln>
          </c:spPr>
          <c:marker>
            <c:symbol val="none"/>
          </c:marker>
          <c:cat>
            <c:strRef>
              <c:f>'Англ.яз-11 диаграмма'!$B$5:$B$119</c:f>
              <c:strCache>
                <c:ptCount val="115"/>
                <c:pt idx="0">
                  <c:v>ЖЕЛЕЗНОДОРОЖНЫЙ РАЙОН</c:v>
                </c:pt>
                <c:pt idx="1">
                  <c:v>МАОУ СШ № 32</c:v>
                </c:pt>
                <c:pt idx="2">
                  <c:v>МАОУ СШ № 12</c:v>
                </c:pt>
                <c:pt idx="3">
                  <c:v>МАОУ СШ № 19</c:v>
                </c:pt>
                <c:pt idx="4">
                  <c:v>МАОУ Лицей № 7 </c:v>
                </c:pt>
                <c:pt idx="5">
                  <c:v>МАОУ Гимназия № 8</c:v>
                </c:pt>
                <c:pt idx="6">
                  <c:v>МАОУ Гимназия № 9</c:v>
                </c:pt>
                <c:pt idx="7">
                  <c:v>МБОУ СШ № 86</c:v>
                </c:pt>
                <c:pt idx="8">
                  <c:v>МАОУ Лицей № 28</c:v>
                </c:pt>
                <c:pt idx="9">
                  <c:v>КИРОВСКИЙ РАЙОН</c:v>
                </c:pt>
                <c:pt idx="10">
                  <c:v>МАОУ Лицей № 6 "Перспектива"</c:v>
                </c:pt>
                <c:pt idx="11">
                  <c:v>МАОУ Гимназия № 10</c:v>
                </c:pt>
                <c:pt idx="12">
                  <c:v>МАОУ Лицей № 11</c:v>
                </c:pt>
                <c:pt idx="13">
                  <c:v>МАОУ Гимназия № 4</c:v>
                </c:pt>
                <c:pt idx="14">
                  <c:v>МАОУ Гимназия № 6</c:v>
                </c:pt>
                <c:pt idx="15">
                  <c:v>МАОУ СШ № 81</c:v>
                </c:pt>
                <c:pt idx="16">
                  <c:v>МАОУ СШ № 46</c:v>
                </c:pt>
                <c:pt idx="17">
                  <c:v>МАОУ СШ № 90</c:v>
                </c:pt>
                <c:pt idx="18">
                  <c:v>МАОУ СШ № 8 "Созидание"</c:v>
                </c:pt>
                <c:pt idx="19">
                  <c:v>МАОУ СШ № 135</c:v>
                </c:pt>
                <c:pt idx="20">
                  <c:v>МАОУ СШ № 55</c:v>
                </c:pt>
                <c:pt idx="21">
                  <c:v>МБОУ СШ № 63</c:v>
                </c:pt>
                <c:pt idx="22">
                  <c:v>ЛЕНИНСКИЙ РАЙОН</c:v>
                </c:pt>
                <c:pt idx="23">
                  <c:v>МАОУ СШ № 53</c:v>
                </c:pt>
                <c:pt idx="24">
                  <c:v>МАОУ Лицей № 3</c:v>
                </c:pt>
                <c:pt idx="25">
                  <c:v>МБОУ СШ № 79</c:v>
                </c:pt>
                <c:pt idx="26">
                  <c:v>МБОУ СШ № 94</c:v>
                </c:pt>
                <c:pt idx="27">
                  <c:v>МБОУ Гимназия № 7</c:v>
                </c:pt>
                <c:pt idx="28">
                  <c:v>МАОУ Гимназия № 11 </c:v>
                </c:pt>
                <c:pt idx="29">
                  <c:v>МБОУ СШ № 44</c:v>
                </c:pt>
                <c:pt idx="30">
                  <c:v>МАОУ Лицей № 12</c:v>
                </c:pt>
                <c:pt idx="31">
                  <c:v>МБОУ СШ № 64</c:v>
                </c:pt>
                <c:pt idx="32">
                  <c:v>МАОУ Гимназия № 15</c:v>
                </c:pt>
                <c:pt idx="33">
                  <c:v>МАОУ СШ № 89</c:v>
                </c:pt>
                <c:pt idx="34">
                  <c:v>МАОУ СШ № 148</c:v>
                </c:pt>
                <c:pt idx="35">
                  <c:v>МБОУ СШ № 31</c:v>
                </c:pt>
                <c:pt idx="36">
                  <c:v>МАОУ СШ № 16</c:v>
                </c:pt>
                <c:pt idx="37">
                  <c:v>МАОУ СШ № 65</c:v>
                </c:pt>
                <c:pt idx="38">
                  <c:v>МБОУ СШ № 13</c:v>
                </c:pt>
                <c:pt idx="39">
                  <c:v>ОКТЯБРЬСКИЙ РАЙОН</c:v>
                </c:pt>
                <c:pt idx="40">
                  <c:v>МБОУ СШ № 84</c:v>
                </c:pt>
                <c:pt idx="41">
                  <c:v>МАОУ СШ № 3</c:v>
                </c:pt>
                <c:pt idx="42">
                  <c:v>МАОУ Школа-интернат № 1</c:v>
                </c:pt>
                <c:pt idx="43">
                  <c:v>МАОУ СШ № 72 </c:v>
                </c:pt>
                <c:pt idx="44">
                  <c:v>МБОУ СШ № 133</c:v>
                </c:pt>
                <c:pt idx="45">
                  <c:v>МБОУ СШ № 36</c:v>
                </c:pt>
                <c:pt idx="46">
                  <c:v>МБОУ Гимназия № 3</c:v>
                </c:pt>
                <c:pt idx="47">
                  <c:v>МАОУ "КУГ № 1 - Универс"</c:v>
                </c:pt>
                <c:pt idx="48">
                  <c:v>МАОУ Лицей № 1</c:v>
                </c:pt>
                <c:pt idx="49">
                  <c:v>МБОУ СШ № 95</c:v>
                </c:pt>
                <c:pt idx="50">
                  <c:v>МБОУ СШ № 21</c:v>
                </c:pt>
                <c:pt idx="51">
                  <c:v>МБОУ Лицей № 8</c:v>
                </c:pt>
                <c:pt idx="52">
                  <c:v>МБОУ СШ № 30</c:v>
                </c:pt>
                <c:pt idx="53">
                  <c:v>МБОУ СШ № 99</c:v>
                </c:pt>
                <c:pt idx="54">
                  <c:v>МАОУ Гимназия № 13 "Академ"</c:v>
                </c:pt>
                <c:pt idx="55">
                  <c:v>МБОУ Лицей № 10</c:v>
                </c:pt>
                <c:pt idx="56">
                  <c:v>МБОУ СШ № 159</c:v>
                </c:pt>
                <c:pt idx="57">
                  <c:v>МАОУ СШ № 82 </c:v>
                </c:pt>
                <c:pt idx="58">
                  <c:v>МБОУ СШ № 39</c:v>
                </c:pt>
                <c:pt idx="59">
                  <c:v>СВЕРДЛОВСКИЙ РАЙОН</c:v>
                </c:pt>
                <c:pt idx="60">
                  <c:v>МАОУ Лицей № 9 "Лидер"</c:v>
                </c:pt>
                <c:pt idx="61">
                  <c:v>МАОУ СШ № 6</c:v>
                </c:pt>
                <c:pt idx="62">
                  <c:v>МАОУ СШ № 45</c:v>
                </c:pt>
                <c:pt idx="63">
                  <c:v>МАОУ СШ № 23</c:v>
                </c:pt>
                <c:pt idx="64">
                  <c:v>МАОУ СШ № 158 "Грани"</c:v>
                </c:pt>
                <c:pt idx="65">
                  <c:v>МАОУ СШ № 137</c:v>
                </c:pt>
                <c:pt idx="66">
                  <c:v>МАОУ СШ № 76</c:v>
                </c:pt>
                <c:pt idx="67">
                  <c:v>МБОУ СШ № 62</c:v>
                </c:pt>
                <c:pt idx="68">
                  <c:v>МАОУ Гимназия № 14</c:v>
                </c:pt>
                <c:pt idx="69">
                  <c:v>МАОУ СШ № 17</c:v>
                </c:pt>
                <c:pt idx="70">
                  <c:v>МАОУ СШ № 93</c:v>
                </c:pt>
                <c:pt idx="71">
                  <c:v>МАОУ СШ № 34</c:v>
                </c:pt>
                <c:pt idx="72">
                  <c:v>МАОУ СШ № 78</c:v>
                </c:pt>
                <c:pt idx="73">
                  <c:v>МАОУ СШ № 42</c:v>
                </c:pt>
                <c:pt idx="74">
                  <c:v>СОВЕТСКИЙ РАЙОН</c:v>
                </c:pt>
                <c:pt idx="75">
                  <c:v>МАОУ СШ № 144</c:v>
                </c:pt>
                <c:pt idx="76">
                  <c:v>МАОУ СШ № 139</c:v>
                </c:pt>
                <c:pt idx="77">
                  <c:v>МАОУ СШ № 1</c:v>
                </c:pt>
                <c:pt idx="78">
                  <c:v>МАОУ СШ № 143</c:v>
                </c:pt>
                <c:pt idx="79">
                  <c:v>МАОУ СШ № 18</c:v>
                </c:pt>
                <c:pt idx="80">
                  <c:v>МАОУ СШ № 7</c:v>
                </c:pt>
                <c:pt idx="81">
                  <c:v>МАОУ СШ № 129</c:v>
                </c:pt>
                <c:pt idx="82">
                  <c:v>МАОУ СШ № 145</c:v>
                </c:pt>
                <c:pt idx="83">
                  <c:v>МАОУ СШ № 154</c:v>
                </c:pt>
                <c:pt idx="84">
                  <c:v>МАОУ СШ № 150</c:v>
                </c:pt>
                <c:pt idx="85">
                  <c:v>МАОУ СШ № 152</c:v>
                </c:pt>
                <c:pt idx="86">
                  <c:v>МАОУ СШ № 151</c:v>
                </c:pt>
                <c:pt idx="87">
                  <c:v>МАОУ СШ № 24</c:v>
                </c:pt>
                <c:pt idx="88">
                  <c:v>МАОУ СШ № 91</c:v>
                </c:pt>
                <c:pt idx="89">
                  <c:v>МАОУ СШ № 149</c:v>
                </c:pt>
                <c:pt idx="90">
                  <c:v>МАОУ СШ № 108</c:v>
                </c:pt>
                <c:pt idx="91">
                  <c:v>МАОУ СШ № 157</c:v>
                </c:pt>
                <c:pt idx="92">
                  <c:v>МАОУ СШ № 69</c:v>
                </c:pt>
                <c:pt idx="93">
                  <c:v>МАОУ СШ № 66</c:v>
                </c:pt>
                <c:pt idx="94">
                  <c:v>МАОУ СШ № 134</c:v>
                </c:pt>
                <c:pt idx="95">
                  <c:v>МАОУ СШ № 147</c:v>
                </c:pt>
                <c:pt idx="96">
                  <c:v>МАОУ СШ № 5</c:v>
                </c:pt>
                <c:pt idx="97">
                  <c:v>МАОУ СШ № 98</c:v>
                </c:pt>
                <c:pt idx="98">
                  <c:v>МАОУ СШ № 156</c:v>
                </c:pt>
                <c:pt idx="99">
                  <c:v>МАОУ СШ № 141</c:v>
                </c:pt>
                <c:pt idx="100">
                  <c:v>МАОУ СШ № 121</c:v>
                </c:pt>
                <c:pt idx="101">
                  <c:v>МАОУ СШ № 115</c:v>
                </c:pt>
                <c:pt idx="102">
                  <c:v>МАОУ СШ № 85</c:v>
                </c:pt>
                <c:pt idx="103">
                  <c:v>МБОУ СШ № 2</c:v>
                </c:pt>
                <c:pt idx="104">
                  <c:v>МБОУ СШ № 56</c:v>
                </c:pt>
                <c:pt idx="105">
                  <c:v>ЦЕНТРАЛЬНЫЙ РАЙОН</c:v>
                </c:pt>
                <c:pt idx="106">
                  <c:v>МБОУ СШ № 4</c:v>
                </c:pt>
                <c:pt idx="107">
                  <c:v>МБОУ Гимназия  № 16</c:v>
                </c:pt>
                <c:pt idx="108">
                  <c:v>МБОУ Лицей № 2</c:v>
                </c:pt>
                <c:pt idx="109">
                  <c:v>МАОУ Гимназия № 2</c:v>
                </c:pt>
                <c:pt idx="110">
                  <c:v>МБОУ СШ № 27</c:v>
                </c:pt>
                <c:pt idx="111">
                  <c:v>МАОУ СШ "Комплекс Покровский"</c:v>
                </c:pt>
                <c:pt idx="112">
                  <c:v>МБОУ СШ № 10 </c:v>
                </c:pt>
                <c:pt idx="113">
                  <c:v>МАОУ СШ № 155</c:v>
                </c:pt>
                <c:pt idx="114">
                  <c:v>МБОУ СШ № 51</c:v>
                </c:pt>
              </c:strCache>
            </c:strRef>
          </c:cat>
          <c:val>
            <c:numRef>
              <c:f>'Англ.яз-11 диаграмма'!$L$5:$L$119</c:f>
              <c:numCache>
                <c:formatCode>0,00</c:formatCode>
                <c:ptCount val="115"/>
                <c:pt idx="0">
                  <c:v>69.330555555555549</c:v>
                </c:pt>
                <c:pt idx="1">
                  <c:v>49.5</c:v>
                </c:pt>
                <c:pt idx="2">
                  <c:v>68.333333333333329</c:v>
                </c:pt>
                <c:pt idx="3">
                  <c:v>67.333333333333329</c:v>
                </c:pt>
                <c:pt idx="4">
                  <c:v>70.5</c:v>
                </c:pt>
                <c:pt idx="5">
                  <c:v>72.2</c:v>
                </c:pt>
                <c:pt idx="6">
                  <c:v>74.111111111111114</c:v>
                </c:pt>
                <c:pt idx="7">
                  <c:v>74.5</c:v>
                </c:pt>
                <c:pt idx="8">
                  <c:v>78.166666666666671</c:v>
                </c:pt>
                <c:pt idx="9">
                  <c:v>73.45</c:v>
                </c:pt>
                <c:pt idx="10">
                  <c:v>72.2</c:v>
                </c:pt>
                <c:pt idx="11">
                  <c:v>68</c:v>
                </c:pt>
                <c:pt idx="12">
                  <c:v>74.5</c:v>
                </c:pt>
                <c:pt idx="13">
                  <c:v>80.400000000000006</c:v>
                </c:pt>
                <c:pt idx="14">
                  <c:v>78.599999999999994</c:v>
                </c:pt>
                <c:pt idx="16">
                  <c:v>65.900000000000006</c:v>
                </c:pt>
                <c:pt idx="17">
                  <c:v>69.5</c:v>
                </c:pt>
                <c:pt idx="19">
                  <c:v>78.5</c:v>
                </c:pt>
                <c:pt idx="22">
                  <c:v>68.86666666666666</c:v>
                </c:pt>
                <c:pt idx="23">
                  <c:v>73.8</c:v>
                </c:pt>
                <c:pt idx="24">
                  <c:v>63.8</c:v>
                </c:pt>
                <c:pt idx="26">
                  <c:v>72.099999999999994</c:v>
                </c:pt>
                <c:pt idx="27">
                  <c:v>79.099999999999994</c:v>
                </c:pt>
                <c:pt idx="28">
                  <c:v>86</c:v>
                </c:pt>
                <c:pt idx="29">
                  <c:v>85.3</c:v>
                </c:pt>
                <c:pt idx="30">
                  <c:v>24</c:v>
                </c:pt>
                <c:pt idx="31">
                  <c:v>74.599999999999994</c:v>
                </c:pt>
                <c:pt idx="32">
                  <c:v>75</c:v>
                </c:pt>
                <c:pt idx="33">
                  <c:v>47</c:v>
                </c:pt>
                <c:pt idx="34">
                  <c:v>77.7</c:v>
                </c:pt>
                <c:pt idx="38">
                  <c:v>68</c:v>
                </c:pt>
                <c:pt idx="39">
                  <c:v>71.028571428571439</c:v>
                </c:pt>
                <c:pt idx="40">
                  <c:v>66.5</c:v>
                </c:pt>
                <c:pt idx="41">
                  <c:v>78</c:v>
                </c:pt>
                <c:pt idx="42">
                  <c:v>70.3</c:v>
                </c:pt>
                <c:pt idx="43">
                  <c:v>52.5</c:v>
                </c:pt>
                <c:pt idx="44">
                  <c:v>54.5</c:v>
                </c:pt>
                <c:pt idx="45">
                  <c:v>78</c:v>
                </c:pt>
                <c:pt idx="46">
                  <c:v>74</c:v>
                </c:pt>
                <c:pt idx="47">
                  <c:v>78.2</c:v>
                </c:pt>
                <c:pt idx="48">
                  <c:v>76.599999999999994</c:v>
                </c:pt>
                <c:pt idx="49">
                  <c:v>60</c:v>
                </c:pt>
                <c:pt idx="51">
                  <c:v>73.7</c:v>
                </c:pt>
                <c:pt idx="53">
                  <c:v>74.599999999999994</c:v>
                </c:pt>
                <c:pt idx="54">
                  <c:v>81.7</c:v>
                </c:pt>
                <c:pt idx="55">
                  <c:v>75.8</c:v>
                </c:pt>
                <c:pt idx="59">
                  <c:v>67.569230769230771</c:v>
                </c:pt>
                <c:pt idx="60">
                  <c:v>74</c:v>
                </c:pt>
                <c:pt idx="61">
                  <c:v>69.8</c:v>
                </c:pt>
                <c:pt idx="62">
                  <c:v>59.3</c:v>
                </c:pt>
                <c:pt idx="63">
                  <c:v>74.7</c:v>
                </c:pt>
                <c:pt idx="64">
                  <c:v>85</c:v>
                </c:pt>
                <c:pt idx="65">
                  <c:v>61</c:v>
                </c:pt>
                <c:pt idx="66">
                  <c:v>66</c:v>
                </c:pt>
                <c:pt idx="67">
                  <c:v>40</c:v>
                </c:pt>
                <c:pt idx="68">
                  <c:v>78</c:v>
                </c:pt>
                <c:pt idx="69">
                  <c:v>86.6</c:v>
                </c:pt>
                <c:pt idx="70">
                  <c:v>74</c:v>
                </c:pt>
                <c:pt idx="71">
                  <c:v>42</c:v>
                </c:pt>
                <c:pt idx="73">
                  <c:v>68</c:v>
                </c:pt>
                <c:pt idx="74">
                  <c:v>70.92068965517241</c:v>
                </c:pt>
                <c:pt idx="75">
                  <c:v>72.400000000000006</c:v>
                </c:pt>
                <c:pt idx="76">
                  <c:v>68</c:v>
                </c:pt>
                <c:pt idx="77">
                  <c:v>75</c:v>
                </c:pt>
                <c:pt idx="78">
                  <c:v>69.900000000000006</c:v>
                </c:pt>
                <c:pt idx="79">
                  <c:v>76.3</c:v>
                </c:pt>
                <c:pt idx="80">
                  <c:v>76.5</c:v>
                </c:pt>
                <c:pt idx="81">
                  <c:v>75</c:v>
                </c:pt>
                <c:pt idx="82">
                  <c:v>72</c:v>
                </c:pt>
                <c:pt idx="83">
                  <c:v>70</c:v>
                </c:pt>
                <c:pt idx="84">
                  <c:v>71</c:v>
                </c:pt>
                <c:pt idx="85">
                  <c:v>80.3</c:v>
                </c:pt>
                <c:pt idx="86">
                  <c:v>71</c:v>
                </c:pt>
                <c:pt idx="87">
                  <c:v>61</c:v>
                </c:pt>
                <c:pt idx="88">
                  <c:v>74.2</c:v>
                </c:pt>
                <c:pt idx="89">
                  <c:v>72</c:v>
                </c:pt>
                <c:pt idx="90">
                  <c:v>63.4</c:v>
                </c:pt>
                <c:pt idx="91">
                  <c:v>64</c:v>
                </c:pt>
                <c:pt idx="92">
                  <c:v>71</c:v>
                </c:pt>
                <c:pt idx="93">
                  <c:v>35</c:v>
                </c:pt>
                <c:pt idx="94">
                  <c:v>60.8</c:v>
                </c:pt>
                <c:pt idx="95">
                  <c:v>72.599999999999994</c:v>
                </c:pt>
                <c:pt idx="96">
                  <c:v>80</c:v>
                </c:pt>
                <c:pt idx="97">
                  <c:v>72</c:v>
                </c:pt>
                <c:pt idx="98">
                  <c:v>63.7</c:v>
                </c:pt>
                <c:pt idx="99">
                  <c:v>81</c:v>
                </c:pt>
                <c:pt idx="100">
                  <c:v>66</c:v>
                </c:pt>
                <c:pt idx="101">
                  <c:v>65.599999999999994</c:v>
                </c:pt>
                <c:pt idx="102">
                  <c:v>88</c:v>
                </c:pt>
                <c:pt idx="104">
                  <c:v>89</c:v>
                </c:pt>
                <c:pt idx="105">
                  <c:v>74.75408385576452</c:v>
                </c:pt>
                <c:pt idx="106">
                  <c:v>78.5</c:v>
                </c:pt>
                <c:pt idx="107">
                  <c:v>76.400000000000006</c:v>
                </c:pt>
                <c:pt idx="108">
                  <c:v>79.5</c:v>
                </c:pt>
                <c:pt idx="109">
                  <c:v>79.897959183673464</c:v>
                </c:pt>
                <c:pt idx="110">
                  <c:v>56.833333333333336</c:v>
                </c:pt>
                <c:pt idx="111">
                  <c:v>68.17647058823529</c:v>
                </c:pt>
                <c:pt idx="112">
                  <c:v>77.764705882352942</c:v>
                </c:pt>
                <c:pt idx="113">
                  <c:v>60.714285714285715</c:v>
                </c:pt>
                <c:pt idx="114">
                  <c:v>95</c:v>
                </c:pt>
              </c:numCache>
            </c:numRef>
          </c:val>
          <c:smooth val="0"/>
        </c:ser>
        <c:ser>
          <c:idx val="0"/>
          <c:order val="6"/>
          <c:tx>
            <c:v>2021 ср. балл по городу</c:v>
          </c:tx>
          <c:spPr>
            <a:ln w="25400">
              <a:solidFill>
                <a:srgbClr val="C00000"/>
              </a:solidFill>
            </a:ln>
          </c:spPr>
          <c:marker>
            <c:symbol val="none"/>
          </c:marker>
          <c:cat>
            <c:strRef>
              <c:f>'Англ.яз-11 диаграмма'!$B$5:$B$119</c:f>
              <c:strCache>
                <c:ptCount val="115"/>
                <c:pt idx="0">
                  <c:v>ЖЕЛЕЗНОДОРОЖНЫЙ РАЙОН</c:v>
                </c:pt>
                <c:pt idx="1">
                  <c:v>МАОУ СШ № 32</c:v>
                </c:pt>
                <c:pt idx="2">
                  <c:v>МАОУ СШ № 12</c:v>
                </c:pt>
                <c:pt idx="3">
                  <c:v>МАОУ СШ № 19</c:v>
                </c:pt>
                <c:pt idx="4">
                  <c:v>МАОУ Лицей № 7 </c:v>
                </c:pt>
                <c:pt idx="5">
                  <c:v>МАОУ Гимназия № 8</c:v>
                </c:pt>
                <c:pt idx="6">
                  <c:v>МАОУ Гимназия № 9</c:v>
                </c:pt>
                <c:pt idx="7">
                  <c:v>МБОУ СШ № 86</c:v>
                </c:pt>
                <c:pt idx="8">
                  <c:v>МАОУ Лицей № 28</c:v>
                </c:pt>
                <c:pt idx="9">
                  <c:v>КИРОВСКИЙ РАЙОН</c:v>
                </c:pt>
                <c:pt idx="10">
                  <c:v>МАОУ Лицей № 6 "Перспектива"</c:v>
                </c:pt>
                <c:pt idx="11">
                  <c:v>МАОУ Гимназия № 10</c:v>
                </c:pt>
                <c:pt idx="12">
                  <c:v>МАОУ Лицей № 11</c:v>
                </c:pt>
                <c:pt idx="13">
                  <c:v>МАОУ Гимназия № 4</c:v>
                </c:pt>
                <c:pt idx="14">
                  <c:v>МАОУ Гимназия № 6</c:v>
                </c:pt>
                <c:pt idx="15">
                  <c:v>МАОУ СШ № 81</c:v>
                </c:pt>
                <c:pt idx="16">
                  <c:v>МАОУ СШ № 46</c:v>
                </c:pt>
                <c:pt idx="17">
                  <c:v>МАОУ СШ № 90</c:v>
                </c:pt>
                <c:pt idx="18">
                  <c:v>МАОУ СШ № 8 "Созидание"</c:v>
                </c:pt>
                <c:pt idx="19">
                  <c:v>МАОУ СШ № 135</c:v>
                </c:pt>
                <c:pt idx="20">
                  <c:v>МАОУ СШ № 55</c:v>
                </c:pt>
                <c:pt idx="21">
                  <c:v>МБОУ СШ № 63</c:v>
                </c:pt>
                <c:pt idx="22">
                  <c:v>ЛЕНИНСКИЙ РАЙОН</c:v>
                </c:pt>
                <c:pt idx="23">
                  <c:v>МАОУ СШ № 53</c:v>
                </c:pt>
                <c:pt idx="24">
                  <c:v>МАОУ Лицей № 3</c:v>
                </c:pt>
                <c:pt idx="25">
                  <c:v>МБОУ СШ № 79</c:v>
                </c:pt>
                <c:pt idx="26">
                  <c:v>МБОУ СШ № 94</c:v>
                </c:pt>
                <c:pt idx="27">
                  <c:v>МБОУ Гимназия № 7</c:v>
                </c:pt>
                <c:pt idx="28">
                  <c:v>МАОУ Гимназия № 11 </c:v>
                </c:pt>
                <c:pt idx="29">
                  <c:v>МБОУ СШ № 44</c:v>
                </c:pt>
                <c:pt idx="30">
                  <c:v>МАОУ Лицей № 12</c:v>
                </c:pt>
                <c:pt idx="31">
                  <c:v>МБОУ СШ № 64</c:v>
                </c:pt>
                <c:pt idx="32">
                  <c:v>МАОУ Гимназия № 15</c:v>
                </c:pt>
                <c:pt idx="33">
                  <c:v>МАОУ СШ № 89</c:v>
                </c:pt>
                <c:pt idx="34">
                  <c:v>МАОУ СШ № 148</c:v>
                </c:pt>
                <c:pt idx="35">
                  <c:v>МБОУ СШ № 31</c:v>
                </c:pt>
                <c:pt idx="36">
                  <c:v>МАОУ СШ № 16</c:v>
                </c:pt>
                <c:pt idx="37">
                  <c:v>МАОУ СШ № 65</c:v>
                </c:pt>
                <c:pt idx="38">
                  <c:v>МБОУ СШ № 13</c:v>
                </c:pt>
                <c:pt idx="39">
                  <c:v>ОКТЯБРЬСКИЙ РАЙОН</c:v>
                </c:pt>
                <c:pt idx="40">
                  <c:v>МБОУ СШ № 84</c:v>
                </c:pt>
                <c:pt idx="41">
                  <c:v>МАОУ СШ № 3</c:v>
                </c:pt>
                <c:pt idx="42">
                  <c:v>МАОУ Школа-интернат № 1</c:v>
                </c:pt>
                <c:pt idx="43">
                  <c:v>МАОУ СШ № 72 </c:v>
                </c:pt>
                <c:pt idx="44">
                  <c:v>МБОУ СШ № 133</c:v>
                </c:pt>
                <c:pt idx="45">
                  <c:v>МБОУ СШ № 36</c:v>
                </c:pt>
                <c:pt idx="46">
                  <c:v>МБОУ Гимназия № 3</c:v>
                </c:pt>
                <c:pt idx="47">
                  <c:v>МАОУ "КУГ № 1 - Универс"</c:v>
                </c:pt>
                <c:pt idx="48">
                  <c:v>МАОУ Лицей № 1</c:v>
                </c:pt>
                <c:pt idx="49">
                  <c:v>МБОУ СШ № 95</c:v>
                </c:pt>
                <c:pt idx="50">
                  <c:v>МБОУ СШ № 21</c:v>
                </c:pt>
                <c:pt idx="51">
                  <c:v>МБОУ Лицей № 8</c:v>
                </c:pt>
                <c:pt idx="52">
                  <c:v>МБОУ СШ № 30</c:v>
                </c:pt>
                <c:pt idx="53">
                  <c:v>МБОУ СШ № 99</c:v>
                </c:pt>
                <c:pt idx="54">
                  <c:v>МАОУ Гимназия № 13 "Академ"</c:v>
                </c:pt>
                <c:pt idx="55">
                  <c:v>МБОУ Лицей № 10</c:v>
                </c:pt>
                <c:pt idx="56">
                  <c:v>МБОУ СШ № 159</c:v>
                </c:pt>
                <c:pt idx="57">
                  <c:v>МАОУ СШ № 82 </c:v>
                </c:pt>
                <c:pt idx="58">
                  <c:v>МБОУ СШ № 39</c:v>
                </c:pt>
                <c:pt idx="59">
                  <c:v>СВЕРДЛОВСКИЙ РАЙОН</c:v>
                </c:pt>
                <c:pt idx="60">
                  <c:v>МАОУ Лицей № 9 "Лидер"</c:v>
                </c:pt>
                <c:pt idx="61">
                  <c:v>МАОУ СШ № 6</c:v>
                </c:pt>
                <c:pt idx="62">
                  <c:v>МАОУ СШ № 45</c:v>
                </c:pt>
                <c:pt idx="63">
                  <c:v>МАОУ СШ № 23</c:v>
                </c:pt>
                <c:pt idx="64">
                  <c:v>МАОУ СШ № 158 "Грани"</c:v>
                </c:pt>
                <c:pt idx="65">
                  <c:v>МАОУ СШ № 137</c:v>
                </c:pt>
                <c:pt idx="66">
                  <c:v>МАОУ СШ № 76</c:v>
                </c:pt>
                <c:pt idx="67">
                  <c:v>МБОУ СШ № 62</c:v>
                </c:pt>
                <c:pt idx="68">
                  <c:v>МАОУ Гимназия № 14</c:v>
                </c:pt>
                <c:pt idx="69">
                  <c:v>МАОУ СШ № 17</c:v>
                </c:pt>
                <c:pt idx="70">
                  <c:v>МАОУ СШ № 93</c:v>
                </c:pt>
                <c:pt idx="71">
                  <c:v>МАОУ СШ № 34</c:v>
                </c:pt>
                <c:pt idx="72">
                  <c:v>МАОУ СШ № 78</c:v>
                </c:pt>
                <c:pt idx="73">
                  <c:v>МАОУ СШ № 42</c:v>
                </c:pt>
                <c:pt idx="74">
                  <c:v>СОВЕТСКИЙ РАЙОН</c:v>
                </c:pt>
                <c:pt idx="75">
                  <c:v>МАОУ СШ № 144</c:v>
                </c:pt>
                <c:pt idx="76">
                  <c:v>МАОУ СШ № 139</c:v>
                </c:pt>
                <c:pt idx="77">
                  <c:v>МАОУ СШ № 1</c:v>
                </c:pt>
                <c:pt idx="78">
                  <c:v>МАОУ СШ № 143</c:v>
                </c:pt>
                <c:pt idx="79">
                  <c:v>МАОУ СШ № 18</c:v>
                </c:pt>
                <c:pt idx="80">
                  <c:v>МАОУ СШ № 7</c:v>
                </c:pt>
                <c:pt idx="81">
                  <c:v>МАОУ СШ № 129</c:v>
                </c:pt>
                <c:pt idx="82">
                  <c:v>МАОУ СШ № 145</c:v>
                </c:pt>
                <c:pt idx="83">
                  <c:v>МАОУ СШ № 154</c:v>
                </c:pt>
                <c:pt idx="84">
                  <c:v>МАОУ СШ № 150</c:v>
                </c:pt>
                <c:pt idx="85">
                  <c:v>МАОУ СШ № 152</c:v>
                </c:pt>
                <c:pt idx="86">
                  <c:v>МАОУ СШ № 151</c:v>
                </c:pt>
                <c:pt idx="87">
                  <c:v>МАОУ СШ № 24</c:v>
                </c:pt>
                <c:pt idx="88">
                  <c:v>МАОУ СШ № 91</c:v>
                </c:pt>
                <c:pt idx="89">
                  <c:v>МАОУ СШ № 149</c:v>
                </c:pt>
                <c:pt idx="90">
                  <c:v>МАОУ СШ № 108</c:v>
                </c:pt>
                <c:pt idx="91">
                  <c:v>МАОУ СШ № 157</c:v>
                </c:pt>
                <c:pt idx="92">
                  <c:v>МАОУ СШ № 69</c:v>
                </c:pt>
                <c:pt idx="93">
                  <c:v>МАОУ СШ № 66</c:v>
                </c:pt>
                <c:pt idx="94">
                  <c:v>МАОУ СШ № 134</c:v>
                </c:pt>
                <c:pt idx="95">
                  <c:v>МАОУ СШ № 147</c:v>
                </c:pt>
                <c:pt idx="96">
                  <c:v>МАОУ СШ № 5</c:v>
                </c:pt>
                <c:pt idx="97">
                  <c:v>МАОУ СШ № 98</c:v>
                </c:pt>
                <c:pt idx="98">
                  <c:v>МАОУ СШ № 156</c:v>
                </c:pt>
                <c:pt idx="99">
                  <c:v>МАОУ СШ № 141</c:v>
                </c:pt>
                <c:pt idx="100">
                  <c:v>МАОУ СШ № 121</c:v>
                </c:pt>
                <c:pt idx="101">
                  <c:v>МАОУ СШ № 115</c:v>
                </c:pt>
                <c:pt idx="102">
                  <c:v>МАОУ СШ № 85</c:v>
                </c:pt>
                <c:pt idx="103">
                  <c:v>МБОУ СШ № 2</c:v>
                </c:pt>
                <c:pt idx="104">
                  <c:v>МБОУ СШ № 56</c:v>
                </c:pt>
                <c:pt idx="105">
                  <c:v>ЦЕНТРАЛЬНЫЙ РАЙОН</c:v>
                </c:pt>
                <c:pt idx="106">
                  <c:v>МБОУ СШ № 4</c:v>
                </c:pt>
                <c:pt idx="107">
                  <c:v>МБОУ Гимназия  № 16</c:v>
                </c:pt>
                <c:pt idx="108">
                  <c:v>МБОУ Лицей № 2</c:v>
                </c:pt>
                <c:pt idx="109">
                  <c:v>МАОУ Гимназия № 2</c:v>
                </c:pt>
                <c:pt idx="110">
                  <c:v>МБОУ СШ № 27</c:v>
                </c:pt>
                <c:pt idx="111">
                  <c:v>МАОУ СШ "Комплекс Покровский"</c:v>
                </c:pt>
                <c:pt idx="112">
                  <c:v>МБОУ СШ № 10 </c:v>
                </c:pt>
                <c:pt idx="113">
                  <c:v>МАОУ СШ № 155</c:v>
                </c:pt>
                <c:pt idx="114">
                  <c:v>МБОУ СШ № 51</c:v>
                </c:pt>
              </c:strCache>
            </c:strRef>
          </c:cat>
          <c:val>
            <c:numRef>
              <c:f>'Англ.яз-11 диаграмма'!$Q$5:$Q$119</c:f>
              <c:numCache>
                <c:formatCode>0,00</c:formatCode>
                <c:ptCount val="115"/>
                <c:pt idx="0" formatCode="Основной">
                  <c:v>70.790000000000006</c:v>
                </c:pt>
                <c:pt idx="1">
                  <c:v>70.790000000000006</c:v>
                </c:pt>
                <c:pt idx="2">
                  <c:v>70.790000000000006</c:v>
                </c:pt>
                <c:pt idx="3">
                  <c:v>70.790000000000006</c:v>
                </c:pt>
                <c:pt idx="4">
                  <c:v>70.790000000000006</c:v>
                </c:pt>
                <c:pt idx="5">
                  <c:v>70.790000000000006</c:v>
                </c:pt>
                <c:pt idx="6">
                  <c:v>70.790000000000006</c:v>
                </c:pt>
                <c:pt idx="7">
                  <c:v>70.790000000000006</c:v>
                </c:pt>
                <c:pt idx="8">
                  <c:v>70.790000000000006</c:v>
                </c:pt>
                <c:pt idx="9" formatCode="Основной">
                  <c:v>70.790000000000006</c:v>
                </c:pt>
                <c:pt idx="10" formatCode="Основной">
                  <c:v>70.790000000000006</c:v>
                </c:pt>
                <c:pt idx="11" formatCode="Основной">
                  <c:v>70.790000000000006</c:v>
                </c:pt>
                <c:pt idx="12" formatCode="Основной">
                  <c:v>70.790000000000006</c:v>
                </c:pt>
                <c:pt idx="13" formatCode="Основной">
                  <c:v>70.790000000000006</c:v>
                </c:pt>
                <c:pt idx="14" formatCode="Основной">
                  <c:v>70.790000000000006</c:v>
                </c:pt>
                <c:pt idx="15" formatCode="Основной">
                  <c:v>70.790000000000006</c:v>
                </c:pt>
                <c:pt idx="16" formatCode="Основной">
                  <c:v>70.790000000000006</c:v>
                </c:pt>
                <c:pt idx="17" formatCode="Основной">
                  <c:v>70.790000000000006</c:v>
                </c:pt>
                <c:pt idx="18" formatCode="Основной">
                  <c:v>70.790000000000006</c:v>
                </c:pt>
                <c:pt idx="19" formatCode="Основной">
                  <c:v>70.790000000000006</c:v>
                </c:pt>
                <c:pt idx="20" formatCode="Основной">
                  <c:v>70.790000000000006</c:v>
                </c:pt>
                <c:pt idx="21" formatCode="Основной">
                  <c:v>70.790000000000006</c:v>
                </c:pt>
                <c:pt idx="22" formatCode="Основной">
                  <c:v>70.790000000000006</c:v>
                </c:pt>
                <c:pt idx="23" formatCode="Основной">
                  <c:v>70.790000000000006</c:v>
                </c:pt>
                <c:pt idx="24" formatCode="Основной">
                  <c:v>70.790000000000006</c:v>
                </c:pt>
                <c:pt idx="25" formatCode="Основной">
                  <c:v>70.790000000000006</c:v>
                </c:pt>
                <c:pt idx="26" formatCode="Основной">
                  <c:v>70.790000000000006</c:v>
                </c:pt>
                <c:pt idx="27" formatCode="Основной">
                  <c:v>70.790000000000006</c:v>
                </c:pt>
                <c:pt idx="28" formatCode="Основной">
                  <c:v>70.790000000000006</c:v>
                </c:pt>
                <c:pt idx="29" formatCode="Основной">
                  <c:v>70.790000000000006</c:v>
                </c:pt>
                <c:pt idx="30" formatCode="Основной">
                  <c:v>70.790000000000006</c:v>
                </c:pt>
                <c:pt idx="31" formatCode="Основной">
                  <c:v>70.790000000000006</c:v>
                </c:pt>
                <c:pt idx="32" formatCode="Основной">
                  <c:v>70.790000000000006</c:v>
                </c:pt>
                <c:pt idx="33" formatCode="Основной">
                  <c:v>70.790000000000006</c:v>
                </c:pt>
                <c:pt idx="34" formatCode="Основной">
                  <c:v>70.790000000000006</c:v>
                </c:pt>
                <c:pt idx="35" formatCode="Основной">
                  <c:v>70.790000000000006</c:v>
                </c:pt>
                <c:pt idx="36" formatCode="Основной">
                  <c:v>70.790000000000006</c:v>
                </c:pt>
                <c:pt idx="37" formatCode="Основной">
                  <c:v>70.790000000000006</c:v>
                </c:pt>
                <c:pt idx="38" formatCode="Основной">
                  <c:v>70.790000000000006</c:v>
                </c:pt>
                <c:pt idx="39" formatCode="Основной">
                  <c:v>70.790000000000006</c:v>
                </c:pt>
                <c:pt idx="40" formatCode="Основной">
                  <c:v>70.790000000000006</c:v>
                </c:pt>
                <c:pt idx="41" formatCode="Основной">
                  <c:v>70.790000000000006</c:v>
                </c:pt>
                <c:pt idx="42" formatCode="Основной">
                  <c:v>70.790000000000006</c:v>
                </c:pt>
                <c:pt idx="43" formatCode="Основной">
                  <c:v>70.790000000000006</c:v>
                </c:pt>
                <c:pt idx="44" formatCode="Основной">
                  <c:v>70.790000000000006</c:v>
                </c:pt>
                <c:pt idx="45" formatCode="Основной">
                  <c:v>70.790000000000006</c:v>
                </c:pt>
                <c:pt idx="46" formatCode="Основной">
                  <c:v>70.790000000000006</c:v>
                </c:pt>
                <c:pt idx="47" formatCode="Основной">
                  <c:v>70.790000000000006</c:v>
                </c:pt>
                <c:pt idx="48" formatCode="Основной">
                  <c:v>70.790000000000006</c:v>
                </c:pt>
                <c:pt idx="49" formatCode="Основной">
                  <c:v>70.790000000000006</c:v>
                </c:pt>
                <c:pt idx="50" formatCode="Основной">
                  <c:v>70.790000000000006</c:v>
                </c:pt>
                <c:pt idx="51" formatCode="Основной">
                  <c:v>70.790000000000006</c:v>
                </c:pt>
                <c:pt idx="52" formatCode="Основной">
                  <c:v>70.790000000000006</c:v>
                </c:pt>
                <c:pt idx="53" formatCode="Основной">
                  <c:v>70.790000000000006</c:v>
                </c:pt>
                <c:pt idx="54" formatCode="Основной">
                  <c:v>70.790000000000006</c:v>
                </c:pt>
                <c:pt idx="55" formatCode="Основной">
                  <c:v>70.790000000000006</c:v>
                </c:pt>
                <c:pt idx="56" formatCode="Основной">
                  <c:v>70.790000000000006</c:v>
                </c:pt>
                <c:pt idx="57" formatCode="Основной">
                  <c:v>70.790000000000006</c:v>
                </c:pt>
                <c:pt idx="58" formatCode="Основной">
                  <c:v>70.790000000000006</c:v>
                </c:pt>
                <c:pt idx="59" formatCode="Основной">
                  <c:v>70.790000000000006</c:v>
                </c:pt>
                <c:pt idx="60" formatCode="Основной">
                  <c:v>70.790000000000006</c:v>
                </c:pt>
                <c:pt idx="61" formatCode="Основной">
                  <c:v>70.790000000000006</c:v>
                </c:pt>
                <c:pt idx="62" formatCode="Основной">
                  <c:v>70.790000000000006</c:v>
                </c:pt>
                <c:pt idx="63" formatCode="Основной">
                  <c:v>70.790000000000006</c:v>
                </c:pt>
                <c:pt idx="64" formatCode="Основной">
                  <c:v>70.790000000000006</c:v>
                </c:pt>
                <c:pt idx="65" formatCode="Основной">
                  <c:v>70.790000000000006</c:v>
                </c:pt>
                <c:pt idx="66" formatCode="Основной">
                  <c:v>70.790000000000006</c:v>
                </c:pt>
                <c:pt idx="67" formatCode="Основной">
                  <c:v>70.790000000000006</c:v>
                </c:pt>
                <c:pt idx="68" formatCode="Основной">
                  <c:v>70.790000000000006</c:v>
                </c:pt>
                <c:pt idx="69" formatCode="Основной">
                  <c:v>70.790000000000006</c:v>
                </c:pt>
                <c:pt idx="70" formatCode="Основной">
                  <c:v>70.790000000000006</c:v>
                </c:pt>
                <c:pt idx="71" formatCode="Основной">
                  <c:v>70.790000000000006</c:v>
                </c:pt>
                <c:pt idx="72" formatCode="Основной">
                  <c:v>70.790000000000006</c:v>
                </c:pt>
                <c:pt idx="73" formatCode="Основной">
                  <c:v>70.790000000000006</c:v>
                </c:pt>
                <c:pt idx="74" formatCode="Основной">
                  <c:v>70.790000000000006</c:v>
                </c:pt>
                <c:pt idx="75" formatCode="Основной">
                  <c:v>70.790000000000006</c:v>
                </c:pt>
                <c:pt idx="76" formatCode="Основной">
                  <c:v>70.790000000000006</c:v>
                </c:pt>
                <c:pt idx="77" formatCode="Основной">
                  <c:v>70.790000000000006</c:v>
                </c:pt>
                <c:pt idx="78" formatCode="Основной">
                  <c:v>70.790000000000006</c:v>
                </c:pt>
                <c:pt idx="79" formatCode="Основной">
                  <c:v>70.790000000000006</c:v>
                </c:pt>
                <c:pt idx="80" formatCode="Основной">
                  <c:v>70.790000000000006</c:v>
                </c:pt>
                <c:pt idx="81" formatCode="Основной">
                  <c:v>70.790000000000006</c:v>
                </c:pt>
                <c:pt idx="82" formatCode="Основной">
                  <c:v>70.790000000000006</c:v>
                </c:pt>
                <c:pt idx="83" formatCode="Основной">
                  <c:v>70.790000000000006</c:v>
                </c:pt>
                <c:pt idx="84" formatCode="Основной">
                  <c:v>70.790000000000006</c:v>
                </c:pt>
                <c:pt idx="85" formatCode="Основной">
                  <c:v>70.790000000000006</c:v>
                </c:pt>
                <c:pt idx="86" formatCode="Основной">
                  <c:v>70.790000000000006</c:v>
                </c:pt>
                <c:pt idx="87" formatCode="Основной">
                  <c:v>70.790000000000006</c:v>
                </c:pt>
                <c:pt idx="88" formatCode="Основной">
                  <c:v>70.790000000000006</c:v>
                </c:pt>
                <c:pt idx="89" formatCode="Основной">
                  <c:v>70.790000000000006</c:v>
                </c:pt>
                <c:pt idx="90" formatCode="Основной">
                  <c:v>70.790000000000006</c:v>
                </c:pt>
                <c:pt idx="91" formatCode="Основной">
                  <c:v>70.790000000000006</c:v>
                </c:pt>
                <c:pt idx="92" formatCode="Основной">
                  <c:v>70.790000000000006</c:v>
                </c:pt>
                <c:pt idx="93" formatCode="Основной">
                  <c:v>70.790000000000006</c:v>
                </c:pt>
                <c:pt idx="94" formatCode="Основной">
                  <c:v>70.790000000000006</c:v>
                </c:pt>
                <c:pt idx="95" formatCode="Основной">
                  <c:v>70.790000000000006</c:v>
                </c:pt>
                <c:pt idx="96" formatCode="Основной">
                  <c:v>70.790000000000006</c:v>
                </c:pt>
                <c:pt idx="97" formatCode="Основной">
                  <c:v>70.790000000000006</c:v>
                </c:pt>
                <c:pt idx="98" formatCode="Основной">
                  <c:v>70.790000000000006</c:v>
                </c:pt>
                <c:pt idx="99" formatCode="Основной">
                  <c:v>70.790000000000006</c:v>
                </c:pt>
                <c:pt idx="100" formatCode="Основной">
                  <c:v>70.790000000000006</c:v>
                </c:pt>
                <c:pt idx="101" formatCode="Основной">
                  <c:v>70.790000000000006</c:v>
                </c:pt>
                <c:pt idx="102" formatCode="Основной">
                  <c:v>70.790000000000006</c:v>
                </c:pt>
                <c:pt idx="103" formatCode="Основной">
                  <c:v>70.790000000000006</c:v>
                </c:pt>
                <c:pt idx="104" formatCode="Основной">
                  <c:v>70.790000000000006</c:v>
                </c:pt>
                <c:pt idx="105" formatCode="Основной">
                  <c:v>70.790000000000006</c:v>
                </c:pt>
                <c:pt idx="106" formatCode="Основной">
                  <c:v>70.790000000000006</c:v>
                </c:pt>
                <c:pt idx="107" formatCode="Основной">
                  <c:v>70.790000000000006</c:v>
                </c:pt>
                <c:pt idx="108" formatCode="Основной">
                  <c:v>70.790000000000006</c:v>
                </c:pt>
                <c:pt idx="109" formatCode="Основной">
                  <c:v>70.790000000000006</c:v>
                </c:pt>
                <c:pt idx="110" formatCode="Основной">
                  <c:v>70.790000000000006</c:v>
                </c:pt>
                <c:pt idx="111" formatCode="Основной">
                  <c:v>70.790000000000006</c:v>
                </c:pt>
                <c:pt idx="112" formatCode="Основной">
                  <c:v>70.790000000000006</c:v>
                </c:pt>
                <c:pt idx="113" formatCode="Основной">
                  <c:v>70.790000000000006</c:v>
                </c:pt>
                <c:pt idx="114" formatCode="Основной">
                  <c:v>70.790000000000006</c:v>
                </c:pt>
              </c:numCache>
            </c:numRef>
          </c:val>
          <c:smooth val="0"/>
        </c:ser>
        <c:ser>
          <c:idx val="2"/>
          <c:order val="7"/>
          <c:tx>
            <c:v>2021 ср. балл ОУ</c:v>
          </c:tx>
          <c:spPr>
            <a:ln w="25400">
              <a:solidFill>
                <a:srgbClr val="FF0000"/>
              </a:solidFill>
            </a:ln>
          </c:spPr>
          <c:marker>
            <c:symbol val="none"/>
          </c:marker>
          <c:cat>
            <c:strRef>
              <c:f>'Англ.яз-11 диаграмма'!$B$5:$B$119</c:f>
              <c:strCache>
                <c:ptCount val="115"/>
                <c:pt idx="0">
                  <c:v>ЖЕЛЕЗНОДОРОЖНЫЙ РАЙОН</c:v>
                </c:pt>
                <c:pt idx="1">
                  <c:v>МАОУ СШ № 32</c:v>
                </c:pt>
                <c:pt idx="2">
                  <c:v>МАОУ СШ № 12</c:v>
                </c:pt>
                <c:pt idx="3">
                  <c:v>МАОУ СШ № 19</c:v>
                </c:pt>
                <c:pt idx="4">
                  <c:v>МАОУ Лицей № 7 </c:v>
                </c:pt>
                <c:pt idx="5">
                  <c:v>МАОУ Гимназия № 8</c:v>
                </c:pt>
                <c:pt idx="6">
                  <c:v>МАОУ Гимназия № 9</c:v>
                </c:pt>
                <c:pt idx="7">
                  <c:v>МБОУ СШ № 86</c:v>
                </c:pt>
                <c:pt idx="8">
                  <c:v>МАОУ Лицей № 28</c:v>
                </c:pt>
                <c:pt idx="9">
                  <c:v>КИРОВСКИЙ РАЙОН</c:v>
                </c:pt>
                <c:pt idx="10">
                  <c:v>МАОУ Лицей № 6 "Перспектива"</c:v>
                </c:pt>
                <c:pt idx="11">
                  <c:v>МАОУ Гимназия № 10</c:v>
                </c:pt>
                <c:pt idx="12">
                  <c:v>МАОУ Лицей № 11</c:v>
                </c:pt>
                <c:pt idx="13">
                  <c:v>МАОУ Гимназия № 4</c:v>
                </c:pt>
                <c:pt idx="14">
                  <c:v>МАОУ Гимназия № 6</c:v>
                </c:pt>
                <c:pt idx="15">
                  <c:v>МАОУ СШ № 81</c:v>
                </c:pt>
                <c:pt idx="16">
                  <c:v>МАОУ СШ № 46</c:v>
                </c:pt>
                <c:pt idx="17">
                  <c:v>МАОУ СШ № 90</c:v>
                </c:pt>
                <c:pt idx="18">
                  <c:v>МАОУ СШ № 8 "Созидание"</c:v>
                </c:pt>
                <c:pt idx="19">
                  <c:v>МАОУ СШ № 135</c:v>
                </c:pt>
                <c:pt idx="20">
                  <c:v>МАОУ СШ № 55</c:v>
                </c:pt>
                <c:pt idx="21">
                  <c:v>МБОУ СШ № 63</c:v>
                </c:pt>
                <c:pt idx="22">
                  <c:v>ЛЕНИНСКИЙ РАЙОН</c:v>
                </c:pt>
                <c:pt idx="23">
                  <c:v>МАОУ СШ № 53</c:v>
                </c:pt>
                <c:pt idx="24">
                  <c:v>МАОУ Лицей № 3</c:v>
                </c:pt>
                <c:pt idx="25">
                  <c:v>МБОУ СШ № 79</c:v>
                </c:pt>
                <c:pt idx="26">
                  <c:v>МБОУ СШ № 94</c:v>
                </c:pt>
                <c:pt idx="27">
                  <c:v>МБОУ Гимназия № 7</c:v>
                </c:pt>
                <c:pt idx="28">
                  <c:v>МАОУ Гимназия № 11 </c:v>
                </c:pt>
                <c:pt idx="29">
                  <c:v>МБОУ СШ № 44</c:v>
                </c:pt>
                <c:pt idx="30">
                  <c:v>МАОУ Лицей № 12</c:v>
                </c:pt>
                <c:pt idx="31">
                  <c:v>МБОУ СШ № 64</c:v>
                </c:pt>
                <c:pt idx="32">
                  <c:v>МАОУ Гимназия № 15</c:v>
                </c:pt>
                <c:pt idx="33">
                  <c:v>МАОУ СШ № 89</c:v>
                </c:pt>
                <c:pt idx="34">
                  <c:v>МАОУ СШ № 148</c:v>
                </c:pt>
                <c:pt idx="35">
                  <c:v>МБОУ СШ № 31</c:v>
                </c:pt>
                <c:pt idx="36">
                  <c:v>МАОУ СШ № 16</c:v>
                </c:pt>
                <c:pt idx="37">
                  <c:v>МАОУ СШ № 65</c:v>
                </c:pt>
                <c:pt idx="38">
                  <c:v>МБОУ СШ № 13</c:v>
                </c:pt>
                <c:pt idx="39">
                  <c:v>ОКТЯБРЬСКИЙ РАЙОН</c:v>
                </c:pt>
                <c:pt idx="40">
                  <c:v>МБОУ СШ № 84</c:v>
                </c:pt>
                <c:pt idx="41">
                  <c:v>МАОУ СШ № 3</c:v>
                </c:pt>
                <c:pt idx="42">
                  <c:v>МАОУ Школа-интернат № 1</c:v>
                </c:pt>
                <c:pt idx="43">
                  <c:v>МАОУ СШ № 72 </c:v>
                </c:pt>
                <c:pt idx="44">
                  <c:v>МБОУ СШ № 133</c:v>
                </c:pt>
                <c:pt idx="45">
                  <c:v>МБОУ СШ № 36</c:v>
                </c:pt>
                <c:pt idx="46">
                  <c:v>МБОУ Гимназия № 3</c:v>
                </c:pt>
                <c:pt idx="47">
                  <c:v>МАОУ "КУГ № 1 - Универс"</c:v>
                </c:pt>
                <c:pt idx="48">
                  <c:v>МАОУ Лицей № 1</c:v>
                </c:pt>
                <c:pt idx="49">
                  <c:v>МБОУ СШ № 95</c:v>
                </c:pt>
                <c:pt idx="50">
                  <c:v>МБОУ СШ № 21</c:v>
                </c:pt>
                <c:pt idx="51">
                  <c:v>МБОУ Лицей № 8</c:v>
                </c:pt>
                <c:pt idx="52">
                  <c:v>МБОУ СШ № 30</c:v>
                </c:pt>
                <c:pt idx="53">
                  <c:v>МБОУ СШ № 99</c:v>
                </c:pt>
                <c:pt idx="54">
                  <c:v>МАОУ Гимназия № 13 "Академ"</c:v>
                </c:pt>
                <c:pt idx="55">
                  <c:v>МБОУ Лицей № 10</c:v>
                </c:pt>
                <c:pt idx="56">
                  <c:v>МБОУ СШ № 159</c:v>
                </c:pt>
                <c:pt idx="57">
                  <c:v>МАОУ СШ № 82 </c:v>
                </c:pt>
                <c:pt idx="58">
                  <c:v>МБОУ СШ № 39</c:v>
                </c:pt>
                <c:pt idx="59">
                  <c:v>СВЕРДЛОВСКИЙ РАЙОН</c:v>
                </c:pt>
                <c:pt idx="60">
                  <c:v>МАОУ Лицей № 9 "Лидер"</c:v>
                </c:pt>
                <c:pt idx="61">
                  <c:v>МАОУ СШ № 6</c:v>
                </c:pt>
                <c:pt idx="62">
                  <c:v>МАОУ СШ № 45</c:v>
                </c:pt>
                <c:pt idx="63">
                  <c:v>МАОУ СШ № 23</c:v>
                </c:pt>
                <c:pt idx="64">
                  <c:v>МАОУ СШ № 158 "Грани"</c:v>
                </c:pt>
                <c:pt idx="65">
                  <c:v>МАОУ СШ № 137</c:v>
                </c:pt>
                <c:pt idx="66">
                  <c:v>МАОУ СШ № 76</c:v>
                </c:pt>
                <c:pt idx="67">
                  <c:v>МБОУ СШ № 62</c:v>
                </c:pt>
                <c:pt idx="68">
                  <c:v>МАОУ Гимназия № 14</c:v>
                </c:pt>
                <c:pt idx="69">
                  <c:v>МАОУ СШ № 17</c:v>
                </c:pt>
                <c:pt idx="70">
                  <c:v>МАОУ СШ № 93</c:v>
                </c:pt>
                <c:pt idx="71">
                  <c:v>МАОУ СШ № 34</c:v>
                </c:pt>
                <c:pt idx="72">
                  <c:v>МАОУ СШ № 78</c:v>
                </c:pt>
                <c:pt idx="73">
                  <c:v>МАОУ СШ № 42</c:v>
                </c:pt>
                <c:pt idx="74">
                  <c:v>СОВЕТСКИЙ РАЙОН</c:v>
                </c:pt>
                <c:pt idx="75">
                  <c:v>МАОУ СШ № 144</c:v>
                </c:pt>
                <c:pt idx="76">
                  <c:v>МАОУ СШ № 139</c:v>
                </c:pt>
                <c:pt idx="77">
                  <c:v>МАОУ СШ № 1</c:v>
                </c:pt>
                <c:pt idx="78">
                  <c:v>МАОУ СШ № 143</c:v>
                </c:pt>
                <c:pt idx="79">
                  <c:v>МАОУ СШ № 18</c:v>
                </c:pt>
                <c:pt idx="80">
                  <c:v>МАОУ СШ № 7</c:v>
                </c:pt>
                <c:pt idx="81">
                  <c:v>МАОУ СШ № 129</c:v>
                </c:pt>
                <c:pt idx="82">
                  <c:v>МАОУ СШ № 145</c:v>
                </c:pt>
                <c:pt idx="83">
                  <c:v>МАОУ СШ № 154</c:v>
                </c:pt>
                <c:pt idx="84">
                  <c:v>МАОУ СШ № 150</c:v>
                </c:pt>
                <c:pt idx="85">
                  <c:v>МАОУ СШ № 152</c:v>
                </c:pt>
                <c:pt idx="86">
                  <c:v>МАОУ СШ № 151</c:v>
                </c:pt>
                <c:pt idx="87">
                  <c:v>МАОУ СШ № 24</c:v>
                </c:pt>
                <c:pt idx="88">
                  <c:v>МАОУ СШ № 91</c:v>
                </c:pt>
                <c:pt idx="89">
                  <c:v>МАОУ СШ № 149</c:v>
                </c:pt>
                <c:pt idx="90">
                  <c:v>МАОУ СШ № 108</c:v>
                </c:pt>
                <c:pt idx="91">
                  <c:v>МАОУ СШ № 157</c:v>
                </c:pt>
                <c:pt idx="92">
                  <c:v>МАОУ СШ № 69</c:v>
                </c:pt>
                <c:pt idx="93">
                  <c:v>МАОУ СШ № 66</c:v>
                </c:pt>
                <c:pt idx="94">
                  <c:v>МАОУ СШ № 134</c:v>
                </c:pt>
                <c:pt idx="95">
                  <c:v>МАОУ СШ № 147</c:v>
                </c:pt>
                <c:pt idx="96">
                  <c:v>МАОУ СШ № 5</c:v>
                </c:pt>
                <c:pt idx="97">
                  <c:v>МАОУ СШ № 98</c:v>
                </c:pt>
                <c:pt idx="98">
                  <c:v>МАОУ СШ № 156</c:v>
                </c:pt>
                <c:pt idx="99">
                  <c:v>МАОУ СШ № 141</c:v>
                </c:pt>
                <c:pt idx="100">
                  <c:v>МАОУ СШ № 121</c:v>
                </c:pt>
                <c:pt idx="101">
                  <c:v>МАОУ СШ № 115</c:v>
                </c:pt>
                <c:pt idx="102">
                  <c:v>МАОУ СШ № 85</c:v>
                </c:pt>
                <c:pt idx="103">
                  <c:v>МБОУ СШ № 2</c:v>
                </c:pt>
                <c:pt idx="104">
                  <c:v>МБОУ СШ № 56</c:v>
                </c:pt>
                <c:pt idx="105">
                  <c:v>ЦЕНТРАЛЬНЫЙ РАЙОН</c:v>
                </c:pt>
                <c:pt idx="106">
                  <c:v>МБОУ СШ № 4</c:v>
                </c:pt>
                <c:pt idx="107">
                  <c:v>МБОУ Гимназия  № 16</c:v>
                </c:pt>
                <c:pt idx="108">
                  <c:v>МБОУ Лицей № 2</c:v>
                </c:pt>
                <c:pt idx="109">
                  <c:v>МАОУ Гимназия № 2</c:v>
                </c:pt>
                <c:pt idx="110">
                  <c:v>МБОУ СШ № 27</c:v>
                </c:pt>
                <c:pt idx="111">
                  <c:v>МАОУ СШ "Комплекс Покровский"</c:v>
                </c:pt>
                <c:pt idx="112">
                  <c:v>МБОУ СШ № 10 </c:v>
                </c:pt>
                <c:pt idx="113">
                  <c:v>МАОУ СШ № 155</c:v>
                </c:pt>
                <c:pt idx="114">
                  <c:v>МБОУ СШ № 51</c:v>
                </c:pt>
              </c:strCache>
            </c:strRef>
          </c:cat>
          <c:val>
            <c:numRef>
              <c:f>'Англ.яз-11 диаграмма'!$P$5:$P$119</c:f>
              <c:numCache>
                <c:formatCode>0,00</c:formatCode>
                <c:ptCount val="115"/>
                <c:pt idx="0">
                  <c:v>70.967410714285705</c:v>
                </c:pt>
                <c:pt idx="1">
                  <c:v>71.25</c:v>
                </c:pt>
                <c:pt idx="2">
                  <c:v>60</c:v>
                </c:pt>
                <c:pt idx="3">
                  <c:v>78.5</c:v>
                </c:pt>
                <c:pt idx="4">
                  <c:v>75.875</c:v>
                </c:pt>
                <c:pt idx="5">
                  <c:v>63.9</c:v>
                </c:pt>
                <c:pt idx="6">
                  <c:v>68.099999999999994</c:v>
                </c:pt>
                <c:pt idx="7">
                  <c:v>79.400000000000006</c:v>
                </c:pt>
                <c:pt idx="8">
                  <c:v>70.714285714285708</c:v>
                </c:pt>
                <c:pt idx="9">
                  <c:v>61.31</c:v>
                </c:pt>
                <c:pt idx="10">
                  <c:v>79.5</c:v>
                </c:pt>
                <c:pt idx="11">
                  <c:v>60</c:v>
                </c:pt>
                <c:pt idx="12">
                  <c:v>63.2</c:v>
                </c:pt>
                <c:pt idx="13">
                  <c:v>72.8</c:v>
                </c:pt>
                <c:pt idx="14">
                  <c:v>77.599999999999994</c:v>
                </c:pt>
                <c:pt idx="16">
                  <c:v>69.5</c:v>
                </c:pt>
                <c:pt idx="17">
                  <c:v>51</c:v>
                </c:pt>
                <c:pt idx="18">
                  <c:v>45.5</c:v>
                </c:pt>
                <c:pt idx="19">
                  <c:v>64</c:v>
                </c:pt>
                <c:pt idx="21">
                  <c:v>30</c:v>
                </c:pt>
                <c:pt idx="22">
                  <c:v>66.578571428571436</c:v>
                </c:pt>
                <c:pt idx="23">
                  <c:v>67.5</c:v>
                </c:pt>
                <c:pt idx="24">
                  <c:v>64.7</c:v>
                </c:pt>
                <c:pt idx="25">
                  <c:v>75</c:v>
                </c:pt>
                <c:pt idx="26">
                  <c:v>68.8</c:v>
                </c:pt>
                <c:pt idx="27">
                  <c:v>88</c:v>
                </c:pt>
                <c:pt idx="28">
                  <c:v>73.599999999999994</c:v>
                </c:pt>
                <c:pt idx="29">
                  <c:v>53.5</c:v>
                </c:pt>
                <c:pt idx="30">
                  <c:v>63</c:v>
                </c:pt>
                <c:pt idx="31">
                  <c:v>73.599999999999994</c:v>
                </c:pt>
                <c:pt idx="32">
                  <c:v>69.7</c:v>
                </c:pt>
                <c:pt idx="33">
                  <c:v>72.7</c:v>
                </c:pt>
                <c:pt idx="34">
                  <c:v>58.7</c:v>
                </c:pt>
                <c:pt idx="36">
                  <c:v>59</c:v>
                </c:pt>
                <c:pt idx="37">
                  <c:v>44.3</c:v>
                </c:pt>
                <c:pt idx="39">
                  <c:v>68.378571428571419</c:v>
                </c:pt>
                <c:pt idx="40">
                  <c:v>47</c:v>
                </c:pt>
                <c:pt idx="41">
                  <c:v>84</c:v>
                </c:pt>
                <c:pt idx="42">
                  <c:v>69</c:v>
                </c:pt>
                <c:pt idx="43">
                  <c:v>63.2</c:v>
                </c:pt>
                <c:pt idx="44">
                  <c:v>53.5</c:v>
                </c:pt>
                <c:pt idx="46">
                  <c:v>75</c:v>
                </c:pt>
                <c:pt idx="47">
                  <c:v>73</c:v>
                </c:pt>
                <c:pt idx="48">
                  <c:v>69.099999999999994</c:v>
                </c:pt>
                <c:pt idx="49">
                  <c:v>78</c:v>
                </c:pt>
                <c:pt idx="51">
                  <c:v>64</c:v>
                </c:pt>
                <c:pt idx="53">
                  <c:v>46.3</c:v>
                </c:pt>
                <c:pt idx="54">
                  <c:v>80.2</c:v>
                </c:pt>
                <c:pt idx="55">
                  <c:v>68</c:v>
                </c:pt>
                <c:pt idx="58">
                  <c:v>87</c:v>
                </c:pt>
                <c:pt idx="59">
                  <c:v>69.854545454545459</c:v>
                </c:pt>
                <c:pt idx="60">
                  <c:v>79</c:v>
                </c:pt>
                <c:pt idx="61">
                  <c:v>72.5</c:v>
                </c:pt>
                <c:pt idx="62">
                  <c:v>61.8</c:v>
                </c:pt>
                <c:pt idx="63">
                  <c:v>63.3</c:v>
                </c:pt>
                <c:pt idx="65">
                  <c:v>79.8</c:v>
                </c:pt>
                <c:pt idx="66">
                  <c:v>68</c:v>
                </c:pt>
                <c:pt idx="68">
                  <c:v>84</c:v>
                </c:pt>
                <c:pt idx="69">
                  <c:v>68</c:v>
                </c:pt>
                <c:pt idx="70">
                  <c:v>65</c:v>
                </c:pt>
                <c:pt idx="71">
                  <c:v>51</c:v>
                </c:pt>
                <c:pt idx="73">
                  <c:v>76</c:v>
                </c:pt>
                <c:pt idx="74">
                  <c:v>69.100000000000009</c:v>
                </c:pt>
                <c:pt idx="75">
                  <c:v>67.3</c:v>
                </c:pt>
                <c:pt idx="76">
                  <c:v>66.3</c:v>
                </c:pt>
                <c:pt idx="77">
                  <c:v>60</c:v>
                </c:pt>
                <c:pt idx="78">
                  <c:v>73.400000000000006</c:v>
                </c:pt>
                <c:pt idx="79">
                  <c:v>74</c:v>
                </c:pt>
                <c:pt idx="80">
                  <c:v>68.3</c:v>
                </c:pt>
                <c:pt idx="81">
                  <c:v>9</c:v>
                </c:pt>
                <c:pt idx="82">
                  <c:v>60.9</c:v>
                </c:pt>
                <c:pt idx="83">
                  <c:v>67.2</c:v>
                </c:pt>
                <c:pt idx="84">
                  <c:v>67</c:v>
                </c:pt>
                <c:pt idx="85">
                  <c:v>72</c:v>
                </c:pt>
                <c:pt idx="86">
                  <c:v>67</c:v>
                </c:pt>
                <c:pt idx="87">
                  <c:v>78</c:v>
                </c:pt>
                <c:pt idx="88">
                  <c:v>86</c:v>
                </c:pt>
                <c:pt idx="89">
                  <c:v>70</c:v>
                </c:pt>
                <c:pt idx="90">
                  <c:v>75</c:v>
                </c:pt>
                <c:pt idx="92">
                  <c:v>56.5</c:v>
                </c:pt>
                <c:pt idx="93">
                  <c:v>84</c:v>
                </c:pt>
                <c:pt idx="94">
                  <c:v>57</c:v>
                </c:pt>
                <c:pt idx="95">
                  <c:v>70</c:v>
                </c:pt>
                <c:pt idx="96">
                  <c:v>84</c:v>
                </c:pt>
                <c:pt idx="97">
                  <c:v>83</c:v>
                </c:pt>
                <c:pt idx="98">
                  <c:v>50.8</c:v>
                </c:pt>
                <c:pt idx="99">
                  <c:v>77</c:v>
                </c:pt>
                <c:pt idx="100">
                  <c:v>89</c:v>
                </c:pt>
                <c:pt idx="101">
                  <c:v>88</c:v>
                </c:pt>
                <c:pt idx="102">
                  <c:v>65</c:v>
                </c:pt>
                <c:pt idx="105">
                  <c:v>70.157243867243864</c:v>
                </c:pt>
                <c:pt idx="106">
                  <c:v>70</c:v>
                </c:pt>
                <c:pt idx="107">
                  <c:v>76.28</c:v>
                </c:pt>
                <c:pt idx="108">
                  <c:v>74.944444444444443</c:v>
                </c:pt>
                <c:pt idx="109">
                  <c:v>74.181818181818187</c:v>
                </c:pt>
                <c:pt idx="111">
                  <c:v>74.25</c:v>
                </c:pt>
                <c:pt idx="112">
                  <c:v>74.333333333333329</c:v>
                </c:pt>
                <c:pt idx="113">
                  <c:v>47.111111111111114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76484608"/>
        <c:axId val="76486144"/>
      </c:lineChart>
      <c:catAx>
        <c:axId val="76484608"/>
        <c:scaling>
          <c:orientation val="minMax"/>
        </c:scaling>
        <c:delete val="0"/>
        <c:axPos val="b"/>
        <c:numFmt formatCode="\О\с\н\о\в\н\о\й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76486144"/>
        <c:crosses val="autoZero"/>
        <c:auto val="1"/>
        <c:lblAlgn val="ctr"/>
        <c:lblOffset val="100"/>
        <c:noMultiLvlLbl val="0"/>
      </c:catAx>
      <c:valAx>
        <c:axId val="76486144"/>
        <c:scaling>
          <c:orientation val="minMax"/>
          <c:max val="100"/>
          <c:min val="1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Основной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7648460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8771298544349966"/>
          <c:y val="5.077996413734482E-3"/>
          <c:w val="0.62632899287598853"/>
          <c:h val="4.2060735424051671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ru-RU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  <c:userShapes r:id="rId1"/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</xdr:colOff>
      <xdr:row>0</xdr:row>
      <xdr:rowOff>76201</xdr:rowOff>
    </xdr:from>
    <xdr:to>
      <xdr:col>35</xdr:col>
      <xdr:colOff>11907</xdr:colOff>
      <xdr:row>0</xdr:row>
      <xdr:rowOff>5095875</xdr:rowOff>
    </xdr:to>
    <xdr:graphicFrame macro="">
      <xdr:nvGraphicFramePr>
        <xdr:cNvPr id="2" name="Диаграмма 1">
          <a:extLst>
            <a:ext uri="{FF2B5EF4-FFF2-40B4-BE49-F238E27FC236}">
              <a16:creationId xmlns="" xmlns:a16="http://schemas.microsoft.com/office/drawing/2014/main" id="{B2DF8D58-F134-46D6-AF57-D59A647B623B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18</xdr:col>
      <xdr:colOff>328085</xdr:colOff>
      <xdr:row>0</xdr:row>
      <xdr:rowOff>398764</xdr:rowOff>
    </xdr:from>
    <xdr:to>
      <xdr:col>18</xdr:col>
      <xdr:colOff>335456</xdr:colOff>
      <xdr:row>0</xdr:row>
      <xdr:rowOff>3429000</xdr:rowOff>
    </xdr:to>
    <xdr:cxnSp macro="">
      <xdr:nvCxnSpPr>
        <xdr:cNvPr id="3" name="Прямая соединительная линия 2"/>
        <xdr:cNvCxnSpPr/>
      </xdr:nvCxnSpPr>
      <xdr:spPr>
        <a:xfrm flipH="1">
          <a:off x="11197168" y="398764"/>
          <a:ext cx="7371" cy="3030236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0.02183</cdr:x>
      <cdr:y>0.05848</cdr:y>
    </cdr:from>
    <cdr:to>
      <cdr:x>0.02204</cdr:x>
      <cdr:y>0.67215</cdr:y>
    </cdr:to>
    <cdr:cxnSp macro="">
      <cdr:nvCxnSpPr>
        <cdr:cNvPr id="3" name="Прямая соединительная линия 2">
          <a:extLst xmlns:a="http://schemas.openxmlformats.org/drawingml/2006/main">
            <a:ext uri="{FF2B5EF4-FFF2-40B4-BE49-F238E27FC236}">
              <a16:creationId xmlns="" xmlns:a16="http://schemas.microsoft.com/office/drawing/2014/main" id="{9F0B5DB7-C8EF-44EC-A5B6-DFFBEA80D679}"/>
            </a:ext>
          </a:extLst>
        </cdr:cNvPr>
        <cdr:cNvCxnSpPr/>
      </cdr:nvCxnSpPr>
      <cdr:spPr>
        <a:xfrm xmlns:a="http://schemas.openxmlformats.org/drawingml/2006/main">
          <a:off x="419402" y="293530"/>
          <a:ext cx="3930" cy="3080436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0.09784</cdr:x>
      <cdr:y>0.06029</cdr:y>
    </cdr:from>
    <cdr:to>
      <cdr:x>0.09899</cdr:x>
      <cdr:y>0.67004</cdr:y>
    </cdr:to>
    <cdr:cxnSp macro="">
      <cdr:nvCxnSpPr>
        <cdr:cNvPr id="4" name="Прямая соединительная линия 3">
          <a:extLst xmlns:a="http://schemas.openxmlformats.org/drawingml/2006/main">
            <a:ext uri="{FF2B5EF4-FFF2-40B4-BE49-F238E27FC236}">
              <a16:creationId xmlns="" xmlns:a16="http://schemas.microsoft.com/office/drawing/2014/main" id="{CA5B01B3-3963-4ACD-B682-D5AC4D7E2FD0}"/>
            </a:ext>
          </a:extLst>
        </cdr:cNvPr>
        <cdr:cNvCxnSpPr/>
      </cdr:nvCxnSpPr>
      <cdr:spPr>
        <a:xfrm xmlns:a="http://schemas.openxmlformats.org/drawingml/2006/main" flipH="1">
          <a:off x="2082394" y="302645"/>
          <a:ext cx="24477" cy="3060746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0.20983</cdr:x>
      <cdr:y>0.07337</cdr:y>
    </cdr:from>
    <cdr:to>
      <cdr:x>0.21024</cdr:x>
      <cdr:y>0.67637</cdr:y>
    </cdr:to>
    <cdr:cxnSp macro="">
      <cdr:nvCxnSpPr>
        <cdr:cNvPr id="5" name="Прямая соединительная линия 4">
          <a:extLst xmlns:a="http://schemas.openxmlformats.org/drawingml/2006/main">
            <a:ext uri="{FF2B5EF4-FFF2-40B4-BE49-F238E27FC236}">
              <a16:creationId xmlns="" xmlns:a16="http://schemas.microsoft.com/office/drawing/2014/main" id="{BC39191A-149C-4145-8126-4743F944D987}"/>
            </a:ext>
          </a:extLst>
        </cdr:cNvPr>
        <cdr:cNvCxnSpPr/>
      </cdr:nvCxnSpPr>
      <cdr:spPr>
        <a:xfrm xmlns:a="http://schemas.openxmlformats.org/drawingml/2006/main">
          <a:off x="4466166" y="368299"/>
          <a:ext cx="8646" cy="3026858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0.35526</cdr:x>
      <cdr:y>0.06025</cdr:y>
    </cdr:from>
    <cdr:to>
      <cdr:x>0.35552</cdr:x>
      <cdr:y>0.67004</cdr:y>
    </cdr:to>
    <cdr:cxnSp macro="">
      <cdr:nvCxnSpPr>
        <cdr:cNvPr id="6" name="Прямая соединительная линия 5">
          <a:extLst xmlns:a="http://schemas.openxmlformats.org/drawingml/2006/main">
            <a:ext uri="{FF2B5EF4-FFF2-40B4-BE49-F238E27FC236}">
              <a16:creationId xmlns="" xmlns:a16="http://schemas.microsoft.com/office/drawing/2014/main" id="{A79D3899-1507-495C-BED7-3FCB92E98516}"/>
            </a:ext>
          </a:extLst>
        </cdr:cNvPr>
        <cdr:cNvCxnSpPr/>
      </cdr:nvCxnSpPr>
      <cdr:spPr>
        <a:xfrm xmlns:a="http://schemas.openxmlformats.org/drawingml/2006/main" flipH="1">
          <a:off x="7561430" y="302444"/>
          <a:ext cx="5534" cy="3060947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0.65404</cdr:x>
      <cdr:y>0.06398</cdr:y>
    </cdr:from>
    <cdr:to>
      <cdr:x>0.65421</cdr:x>
      <cdr:y>0.67215</cdr:y>
    </cdr:to>
    <cdr:cxnSp macro="">
      <cdr:nvCxnSpPr>
        <cdr:cNvPr id="7" name="Прямая соединительная линия 6">
          <a:extLst xmlns:a="http://schemas.openxmlformats.org/drawingml/2006/main">
            <a:ext uri="{FF2B5EF4-FFF2-40B4-BE49-F238E27FC236}">
              <a16:creationId xmlns="" xmlns:a16="http://schemas.microsoft.com/office/drawing/2014/main" id="{D8679E72-5A3D-4668-92BC-1FFBEFC86D92}"/>
            </a:ext>
          </a:extLst>
        </cdr:cNvPr>
        <cdr:cNvCxnSpPr/>
      </cdr:nvCxnSpPr>
      <cdr:spPr>
        <a:xfrm xmlns:a="http://schemas.openxmlformats.org/drawingml/2006/main">
          <a:off x="13920813" y="321167"/>
          <a:ext cx="3618" cy="3052815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0.94193</cdr:x>
      <cdr:y>0.4701</cdr:y>
    </cdr:from>
    <cdr:to>
      <cdr:x>0.98522</cdr:x>
      <cdr:y>0.52638</cdr:y>
    </cdr:to>
    <cdr:sp macro="" textlink="">
      <cdr:nvSpPr>
        <cdr:cNvPr id="2" name="TextBox 1"/>
        <cdr:cNvSpPr txBox="1"/>
      </cdr:nvSpPr>
      <cdr:spPr>
        <a:xfrm xmlns:a="http://schemas.openxmlformats.org/drawingml/2006/main">
          <a:off x="19896667" y="2404533"/>
          <a:ext cx="914400" cy="287867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none" rtlCol="0"/>
        <a:lstStyle xmlns:a="http://schemas.openxmlformats.org/drawingml/2006/main"/>
        <a:p xmlns:a="http://schemas.openxmlformats.org/drawingml/2006/main">
          <a:endParaRPr lang="en-US" sz="1100"/>
        </a:p>
      </cdr:txBody>
    </cdr:sp>
  </cdr:relSizeAnchor>
  <cdr:relSizeAnchor xmlns:cdr="http://schemas.openxmlformats.org/drawingml/2006/chartDrawing">
    <cdr:from>
      <cdr:x>0.93592</cdr:x>
      <cdr:y>0.45024</cdr:y>
    </cdr:from>
    <cdr:to>
      <cdr:x>1</cdr:x>
      <cdr:y>0.6737</cdr:y>
    </cdr:to>
    <cdr:sp macro="" textlink="">
      <cdr:nvSpPr>
        <cdr:cNvPr id="14" name="TextBox 13"/>
        <cdr:cNvSpPr txBox="1"/>
      </cdr:nvSpPr>
      <cdr:spPr>
        <a:xfrm xmlns:a="http://schemas.openxmlformats.org/drawingml/2006/main">
          <a:off x="19769667" y="2302933"/>
          <a:ext cx="1353610" cy="114300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none" rtlCol="0"/>
        <a:lstStyle xmlns:a="http://schemas.openxmlformats.org/drawingml/2006/main"/>
        <a:p xmlns:a="http://schemas.openxmlformats.org/drawingml/2006/main">
          <a:endParaRPr lang="en-US" sz="1100"/>
        </a:p>
      </cdr:txBody>
    </cdr:sp>
  </cdr:relSizeAnchor>
  <cdr:relSizeAnchor xmlns:cdr="http://schemas.openxmlformats.org/drawingml/2006/chartDrawing">
    <cdr:from>
      <cdr:x>0.91773</cdr:x>
      <cdr:y>0.06283</cdr:y>
    </cdr:from>
    <cdr:to>
      <cdr:x>0.91789</cdr:x>
      <cdr:y>0.67004</cdr:y>
    </cdr:to>
    <cdr:cxnSp macro="">
      <cdr:nvCxnSpPr>
        <cdr:cNvPr id="22" name="Прямая соединительная линия 21"/>
        <cdr:cNvCxnSpPr/>
      </cdr:nvCxnSpPr>
      <cdr:spPr>
        <a:xfrm xmlns:a="http://schemas.openxmlformats.org/drawingml/2006/main" flipH="1">
          <a:off x="19533433" y="315382"/>
          <a:ext cx="3399" cy="3047983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</c:userShapes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47624</xdr:colOff>
      <xdr:row>0</xdr:row>
      <xdr:rowOff>48154</xdr:rowOff>
    </xdr:from>
    <xdr:to>
      <xdr:col>36</xdr:col>
      <xdr:colOff>279134</xdr:colOff>
      <xdr:row>0</xdr:row>
      <xdr:rowOff>5143500</xdr:rowOff>
    </xdr:to>
    <xdr:graphicFrame macro="">
      <xdr:nvGraphicFramePr>
        <xdr:cNvPr id="2" name="Диаграмма 1">
          <a:extLst>
            <a:ext uri="{FF2B5EF4-FFF2-40B4-BE49-F238E27FC236}">
              <a16:creationId xmlns="" xmlns:a16="http://schemas.microsoft.com/office/drawing/2014/main" id="{B2DF8D58-F134-46D6-AF57-D59A647B623B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19</xdr:col>
      <xdr:colOff>251354</xdr:colOff>
      <xdr:row>0</xdr:row>
      <xdr:rowOff>399521</xdr:rowOff>
    </xdr:from>
    <xdr:to>
      <xdr:col>19</xdr:col>
      <xdr:colOff>264584</xdr:colOff>
      <xdr:row>0</xdr:row>
      <xdr:rowOff>3429000</xdr:rowOff>
    </xdr:to>
    <xdr:cxnSp macro="">
      <xdr:nvCxnSpPr>
        <xdr:cNvPr id="3" name="Прямая соединительная линия 2"/>
        <xdr:cNvCxnSpPr/>
      </xdr:nvCxnSpPr>
      <xdr:spPr>
        <a:xfrm>
          <a:off x="11628437" y="399521"/>
          <a:ext cx="13230" cy="3029479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4.xml><?xml version="1.0" encoding="utf-8"?>
<c:userShapes xmlns:c="http://schemas.openxmlformats.org/drawingml/2006/chart">
  <cdr:relSizeAnchor xmlns:cdr="http://schemas.openxmlformats.org/drawingml/2006/chartDrawing">
    <cdr:from>
      <cdr:x>0.0235</cdr:x>
      <cdr:y>0.06699</cdr:y>
    </cdr:from>
    <cdr:to>
      <cdr:x>0.02358</cdr:x>
      <cdr:y>0.65729</cdr:y>
    </cdr:to>
    <cdr:cxnSp macro="">
      <cdr:nvCxnSpPr>
        <cdr:cNvPr id="3" name="Прямая соединительная линия 2">
          <a:extLst xmlns:a="http://schemas.openxmlformats.org/drawingml/2006/main">
            <a:ext uri="{FF2B5EF4-FFF2-40B4-BE49-F238E27FC236}">
              <a16:creationId xmlns="" xmlns:a16="http://schemas.microsoft.com/office/drawing/2014/main" id="{9F0B5DB7-C8EF-44EC-A5B6-DFFBEA80D679}"/>
            </a:ext>
          </a:extLst>
        </cdr:cNvPr>
        <cdr:cNvCxnSpPr/>
      </cdr:nvCxnSpPr>
      <cdr:spPr>
        <a:xfrm xmlns:a="http://schemas.openxmlformats.org/drawingml/2006/main">
          <a:off x="469317" y="341336"/>
          <a:ext cx="1642" cy="3007760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0.09887</cdr:x>
      <cdr:y>0.07382</cdr:y>
    </cdr:from>
    <cdr:to>
      <cdr:x>0.10025</cdr:x>
      <cdr:y>0.66144</cdr:y>
    </cdr:to>
    <cdr:cxnSp macro="">
      <cdr:nvCxnSpPr>
        <cdr:cNvPr id="4" name="Прямая соединительная линия 3">
          <a:extLst xmlns:a="http://schemas.openxmlformats.org/drawingml/2006/main">
            <a:ext uri="{FF2B5EF4-FFF2-40B4-BE49-F238E27FC236}">
              <a16:creationId xmlns="" xmlns:a16="http://schemas.microsoft.com/office/drawing/2014/main" id="{CA5B01B3-3963-4ACD-B682-D5AC4D7E2FD0}"/>
            </a:ext>
          </a:extLst>
        </cdr:cNvPr>
        <cdr:cNvCxnSpPr/>
      </cdr:nvCxnSpPr>
      <cdr:spPr>
        <a:xfrm xmlns:a="http://schemas.openxmlformats.org/drawingml/2006/main">
          <a:off x="2179451" y="376138"/>
          <a:ext cx="30420" cy="2994128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0.21009</cdr:x>
      <cdr:y>0.06236</cdr:y>
    </cdr:from>
    <cdr:to>
      <cdr:x>0.2111</cdr:x>
      <cdr:y>0.65106</cdr:y>
    </cdr:to>
    <cdr:cxnSp macro="">
      <cdr:nvCxnSpPr>
        <cdr:cNvPr id="5" name="Прямая соединительная линия 4">
          <a:extLst xmlns:a="http://schemas.openxmlformats.org/drawingml/2006/main">
            <a:ext uri="{FF2B5EF4-FFF2-40B4-BE49-F238E27FC236}">
              <a16:creationId xmlns="" xmlns:a16="http://schemas.microsoft.com/office/drawing/2014/main" id="{BC39191A-149C-4145-8126-4743F944D987}"/>
            </a:ext>
          </a:extLst>
        </cdr:cNvPr>
        <cdr:cNvCxnSpPr/>
      </cdr:nvCxnSpPr>
      <cdr:spPr>
        <a:xfrm xmlns:a="http://schemas.openxmlformats.org/drawingml/2006/main" flipH="1">
          <a:off x="4631176" y="317740"/>
          <a:ext cx="22264" cy="2999630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0.3549</cdr:x>
      <cdr:y>0.07155</cdr:y>
    </cdr:from>
    <cdr:to>
      <cdr:x>0.35552</cdr:x>
      <cdr:y>0.65729</cdr:y>
    </cdr:to>
    <cdr:cxnSp macro="">
      <cdr:nvCxnSpPr>
        <cdr:cNvPr id="6" name="Прямая соединительная линия 5">
          <a:extLst xmlns:a="http://schemas.openxmlformats.org/drawingml/2006/main">
            <a:ext uri="{FF2B5EF4-FFF2-40B4-BE49-F238E27FC236}">
              <a16:creationId xmlns="" xmlns:a16="http://schemas.microsoft.com/office/drawing/2014/main" id="{A79D3899-1507-495C-BED7-3FCB92E98516}"/>
            </a:ext>
          </a:extLst>
        </cdr:cNvPr>
        <cdr:cNvCxnSpPr/>
      </cdr:nvCxnSpPr>
      <cdr:spPr>
        <a:xfrm xmlns:a="http://schemas.openxmlformats.org/drawingml/2006/main" flipH="1">
          <a:off x="7823351" y="364596"/>
          <a:ext cx="13608" cy="2984503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0.65412</cdr:x>
      <cdr:y>0.06556</cdr:y>
    </cdr:from>
    <cdr:to>
      <cdr:x>0.65414</cdr:x>
      <cdr:y>0.65936</cdr:y>
    </cdr:to>
    <cdr:cxnSp macro="">
      <cdr:nvCxnSpPr>
        <cdr:cNvPr id="7" name="Прямая соединительная линия 6">
          <a:extLst xmlns:a="http://schemas.openxmlformats.org/drawingml/2006/main">
            <a:ext uri="{FF2B5EF4-FFF2-40B4-BE49-F238E27FC236}">
              <a16:creationId xmlns="" xmlns:a16="http://schemas.microsoft.com/office/drawing/2014/main" id="{D8679E72-5A3D-4668-92BC-1FFBEFC86D92}"/>
            </a:ext>
          </a:extLst>
        </cdr:cNvPr>
        <cdr:cNvCxnSpPr/>
      </cdr:nvCxnSpPr>
      <cdr:spPr>
        <a:xfrm xmlns:a="http://schemas.openxmlformats.org/drawingml/2006/main">
          <a:off x="14419323" y="334033"/>
          <a:ext cx="470" cy="3025646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0.94193</cdr:x>
      <cdr:y>0.4701</cdr:y>
    </cdr:from>
    <cdr:to>
      <cdr:x>0.98522</cdr:x>
      <cdr:y>0.52638</cdr:y>
    </cdr:to>
    <cdr:sp macro="" textlink="">
      <cdr:nvSpPr>
        <cdr:cNvPr id="2" name="TextBox 1"/>
        <cdr:cNvSpPr txBox="1"/>
      </cdr:nvSpPr>
      <cdr:spPr>
        <a:xfrm xmlns:a="http://schemas.openxmlformats.org/drawingml/2006/main">
          <a:off x="19896667" y="2404533"/>
          <a:ext cx="914400" cy="287867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none" rtlCol="0"/>
        <a:lstStyle xmlns:a="http://schemas.openxmlformats.org/drawingml/2006/main"/>
        <a:p xmlns:a="http://schemas.openxmlformats.org/drawingml/2006/main">
          <a:endParaRPr lang="en-US" sz="1100"/>
        </a:p>
      </cdr:txBody>
    </cdr:sp>
  </cdr:relSizeAnchor>
  <cdr:relSizeAnchor xmlns:cdr="http://schemas.openxmlformats.org/drawingml/2006/chartDrawing">
    <cdr:from>
      <cdr:x>0.93592</cdr:x>
      <cdr:y>0.45024</cdr:y>
    </cdr:from>
    <cdr:to>
      <cdr:x>1</cdr:x>
      <cdr:y>0.6737</cdr:y>
    </cdr:to>
    <cdr:sp macro="" textlink="">
      <cdr:nvSpPr>
        <cdr:cNvPr id="14" name="TextBox 13"/>
        <cdr:cNvSpPr txBox="1"/>
      </cdr:nvSpPr>
      <cdr:spPr>
        <a:xfrm xmlns:a="http://schemas.openxmlformats.org/drawingml/2006/main">
          <a:off x="19769667" y="2302933"/>
          <a:ext cx="1353610" cy="114300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none" rtlCol="0"/>
        <a:lstStyle xmlns:a="http://schemas.openxmlformats.org/drawingml/2006/main"/>
        <a:p xmlns:a="http://schemas.openxmlformats.org/drawingml/2006/main">
          <a:endParaRPr lang="en-US" sz="1100"/>
        </a:p>
      </cdr:txBody>
    </cdr:sp>
  </cdr:relSizeAnchor>
  <cdr:relSizeAnchor xmlns:cdr="http://schemas.openxmlformats.org/drawingml/2006/chartDrawing">
    <cdr:from>
      <cdr:x>0.91837</cdr:x>
      <cdr:y>0.07</cdr:y>
    </cdr:from>
    <cdr:to>
      <cdr:x>0.91957</cdr:x>
      <cdr:y>0.65936</cdr:y>
    </cdr:to>
    <cdr:cxnSp macro="">
      <cdr:nvCxnSpPr>
        <cdr:cNvPr id="22" name="Прямая соединительная линия 21"/>
        <cdr:cNvCxnSpPr/>
      </cdr:nvCxnSpPr>
      <cdr:spPr>
        <a:xfrm xmlns:a="http://schemas.openxmlformats.org/drawingml/2006/main" flipH="1">
          <a:off x="20244345" y="356674"/>
          <a:ext cx="26452" cy="3002993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</c:userShape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ADM-FILES\Users\GUO\&#1054;&#1073;&#1097;&#1080;&#1077;%20&#1087;&#1072;&#1087;&#1082;&#1080;\&#1091;&#1087;&#1088;&#1072;&#1074;&#1083;&#1077;&#1085;&#1080;&#1077;\&#1054;&#1090;&#1076;&#1077;&#1083;&#1099;\&#1054;&#1090;&#1076;&#1077;&#1083;%20&#1086;&#1073;&#1097;&#1077;&#1075;&#1086;%20&#1086;&#1073;&#1088;&#1072;&#1079;&#1086;&#1074;&#1072;&#1085;&#1080;&#1103;\&#1051;&#1077;&#1075;&#1072;&#1095;&#1077;&#1074;&#1072;\2013-2014\&#1045;&#1043;&#1069;-2014\&#1056;&#1077;&#1079;&#1091;&#1083;&#1100;&#1090;&#1072;&#1090;&#1099;%20&#1045;&#1043;&#1069;-2014\29.05%20&#1088;&#1091;&#1089;&#1089;&#1082;\1_10001_1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Выполнение заданий"/>
      <sheetName val="XLR_NoRangeSheet"/>
    </sheetNames>
    <sheetDataSet>
      <sheetData sheetId="0"/>
      <sheetData sheetId="1">
        <row r="6">
          <cell r="J6" t="str">
            <v>Код ППЭ</v>
          </cell>
          <cell r="K6" t="str">
            <v>Аудитория</v>
          </cell>
          <cell r="L6" t="str">
            <v>Фамилия</v>
          </cell>
          <cell r="M6" t="str">
            <v>Имя</v>
          </cell>
          <cell r="N6" t="str">
            <v>Отчество</v>
          </cell>
          <cell r="R6" t="str">
            <v>Задания типа А</v>
          </cell>
          <cell r="S6" t="str">
            <v>Задания типа В</v>
          </cell>
          <cell r="T6" t="str">
            <v>Задания типа C</v>
          </cell>
          <cell r="U6" t="str">
            <v>Серия документа</v>
          </cell>
          <cell r="V6" t="str">
            <v>Номер документа</v>
          </cell>
          <cell r="W6" t="str">
            <v>Балл</v>
          </cell>
          <cell r="Z6" t="str">
            <v>Первичный балл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121"/>
  <sheetViews>
    <sheetView tabSelected="1" topLeftCell="A2" zoomScale="90" zoomScaleNormal="90" workbookViewId="0">
      <selection activeCell="B2" sqref="B2:B3"/>
    </sheetView>
  </sheetViews>
  <sheetFormatPr defaultRowHeight="15" x14ac:dyDescent="0.25"/>
  <cols>
    <col min="1" max="1" width="5.7109375" style="145" customWidth="1"/>
    <col min="2" max="2" width="32.85546875" style="145" customWidth="1"/>
    <col min="3" max="18" width="7.7109375" style="173" customWidth="1"/>
    <col min="19" max="19" width="8.7109375" style="145" customWidth="1"/>
    <col min="20" max="16384" width="9.140625" style="145"/>
  </cols>
  <sheetData>
    <row r="1" spans="1:22" ht="409.5" customHeight="1" thickBot="1" x14ac:dyDescent="0.3"/>
    <row r="2" spans="1:22" ht="18" customHeight="1" thickBot="1" x14ac:dyDescent="0.3">
      <c r="A2" s="590" t="s">
        <v>35</v>
      </c>
      <c r="B2" s="592" t="s">
        <v>67</v>
      </c>
      <c r="C2" s="594">
        <v>2024</v>
      </c>
      <c r="D2" s="595"/>
      <c r="E2" s="595"/>
      <c r="F2" s="596"/>
      <c r="G2" s="594">
        <v>2023</v>
      </c>
      <c r="H2" s="595"/>
      <c r="I2" s="595"/>
      <c r="J2" s="596"/>
      <c r="K2" s="594">
        <v>2022</v>
      </c>
      <c r="L2" s="595"/>
      <c r="M2" s="595"/>
      <c r="N2" s="596"/>
      <c r="O2" s="594">
        <v>2021</v>
      </c>
      <c r="P2" s="595"/>
      <c r="Q2" s="595"/>
      <c r="R2" s="596"/>
      <c r="S2" s="588" t="s">
        <v>77</v>
      </c>
    </row>
    <row r="3" spans="1:22" ht="45" customHeight="1" thickBot="1" x14ac:dyDescent="0.3">
      <c r="A3" s="591"/>
      <c r="B3" s="593"/>
      <c r="C3" s="280" t="s">
        <v>84</v>
      </c>
      <c r="D3" s="54" t="s">
        <v>85</v>
      </c>
      <c r="E3" s="201" t="s">
        <v>86</v>
      </c>
      <c r="F3" s="281" t="s">
        <v>76</v>
      </c>
      <c r="G3" s="280" t="s">
        <v>84</v>
      </c>
      <c r="H3" s="54" t="s">
        <v>85</v>
      </c>
      <c r="I3" s="201" t="s">
        <v>86</v>
      </c>
      <c r="J3" s="281" t="s">
        <v>76</v>
      </c>
      <c r="K3" s="280" t="s">
        <v>84</v>
      </c>
      <c r="L3" s="54" t="s">
        <v>85</v>
      </c>
      <c r="M3" s="201" t="s">
        <v>86</v>
      </c>
      <c r="N3" s="281" t="s">
        <v>76</v>
      </c>
      <c r="O3" s="280" t="s">
        <v>84</v>
      </c>
      <c r="P3" s="54" t="s">
        <v>85</v>
      </c>
      <c r="Q3" s="201" t="s">
        <v>86</v>
      </c>
      <c r="R3" s="281" t="s">
        <v>76</v>
      </c>
      <c r="S3" s="589"/>
    </row>
    <row r="4" spans="1:22" ht="15" customHeight="1" thickBot="1" x14ac:dyDescent="0.3">
      <c r="A4" s="214"/>
      <c r="B4" s="585" t="s">
        <v>94</v>
      </c>
      <c r="C4" s="215">
        <f>C5+C14+C27+C44+C64+C79+C110</f>
        <v>765</v>
      </c>
      <c r="D4" s="218">
        <f>AVERAGE(D6:D13,D15:D26,D28:D43,D45:D63,D65:D78,D80:D109,D111:D119)</f>
        <v>61.078601037416838</v>
      </c>
      <c r="E4" s="216">
        <v>63.36</v>
      </c>
      <c r="F4" s="217"/>
      <c r="G4" s="215">
        <f>G5+G14+G27+G44+G64+G79+G110</f>
        <v>775</v>
      </c>
      <c r="H4" s="218">
        <f>AVERAGE(H6:H13,H15:H26,H28:H43,H45:H63,H65:H78,H80:H109,H111:H119)</f>
        <v>60.957604166666691</v>
      </c>
      <c r="I4" s="216">
        <v>63.19</v>
      </c>
      <c r="J4" s="217"/>
      <c r="K4" s="215">
        <f>K5+K14+K27+K44+K64+K79+K110</f>
        <v>818</v>
      </c>
      <c r="L4" s="218">
        <f>AVERAGE(L6:L13,L15:L26,L28:L43,L45:L63,L65:L78,L80:L109,L111:L119)</f>
        <v>70.655174184369059</v>
      </c>
      <c r="M4" s="216">
        <v>73.010000000000005</v>
      </c>
      <c r="N4" s="217"/>
      <c r="O4" s="215">
        <f>O5+O14+O27+O44+O64+O79+O110</f>
        <v>705</v>
      </c>
      <c r="P4" s="218">
        <f>AVERAGE(P6:P13,P15:P26,P28:P43,P45:P63,P65:P78,P80:P109,P111:P119)</f>
        <v>68.081758162472454</v>
      </c>
      <c r="Q4" s="216">
        <v>70.790000000000006</v>
      </c>
      <c r="R4" s="217"/>
      <c r="S4" s="119"/>
      <c r="U4" s="76"/>
      <c r="V4" s="25" t="s">
        <v>72</v>
      </c>
    </row>
    <row r="5" spans="1:22" ht="15" customHeight="1" thickBot="1" x14ac:dyDescent="0.3">
      <c r="A5" s="81"/>
      <c r="B5" s="205" t="s">
        <v>96</v>
      </c>
      <c r="C5" s="206">
        <f>SUM(C6:C13)</f>
        <v>52</v>
      </c>
      <c r="D5" s="222">
        <f>AVERAGE(D6:D13)</f>
        <v>66.076041666666669</v>
      </c>
      <c r="E5" s="207">
        <v>63.36</v>
      </c>
      <c r="F5" s="208"/>
      <c r="G5" s="206">
        <f>SUM(G6:G13)</f>
        <v>41</v>
      </c>
      <c r="H5" s="222">
        <f>AVERAGE(H6:H13)</f>
        <v>62.044285714285706</v>
      </c>
      <c r="I5" s="207">
        <v>63.19</v>
      </c>
      <c r="J5" s="208"/>
      <c r="K5" s="206">
        <f>SUM(K6:K13)</f>
        <v>49</v>
      </c>
      <c r="L5" s="222">
        <f>AVERAGE(L6:L13)</f>
        <v>69.330555555555549</v>
      </c>
      <c r="M5" s="207">
        <v>73.010000000000005</v>
      </c>
      <c r="N5" s="208"/>
      <c r="O5" s="206">
        <f>SUM(O6:O13)</f>
        <v>56</v>
      </c>
      <c r="P5" s="222">
        <f>AVERAGE(P6:P13)</f>
        <v>70.96741071428572</v>
      </c>
      <c r="Q5" s="207">
        <v>70.790000000000006</v>
      </c>
      <c r="R5" s="208"/>
      <c r="S5" s="119"/>
      <c r="U5" s="57"/>
      <c r="V5" s="25" t="s">
        <v>73</v>
      </c>
    </row>
    <row r="6" spans="1:22" ht="15" customHeight="1" x14ac:dyDescent="0.25">
      <c r="A6" s="146">
        <v>1</v>
      </c>
      <c r="B6" s="164" t="s">
        <v>143</v>
      </c>
      <c r="C6" s="274">
        <v>10</v>
      </c>
      <c r="D6" s="271">
        <v>66.5</v>
      </c>
      <c r="E6" s="323">
        <v>63.36</v>
      </c>
      <c r="F6" s="275">
        <v>32</v>
      </c>
      <c r="G6" s="274">
        <v>6</v>
      </c>
      <c r="H6" s="271">
        <v>59.66</v>
      </c>
      <c r="I6" s="323">
        <v>63.19</v>
      </c>
      <c r="J6" s="275">
        <v>60</v>
      </c>
      <c r="K6" s="548">
        <v>10</v>
      </c>
      <c r="L6" s="241">
        <v>72.2</v>
      </c>
      <c r="M6" s="321">
        <v>73.010000000000005</v>
      </c>
      <c r="N6" s="548">
        <v>48</v>
      </c>
      <c r="O6" s="274">
        <v>10</v>
      </c>
      <c r="P6" s="271">
        <v>63.9</v>
      </c>
      <c r="Q6" s="323">
        <v>70.790000000000006</v>
      </c>
      <c r="R6" s="275">
        <v>66</v>
      </c>
      <c r="S6" s="345">
        <f t="shared" ref="S6:S69" si="0">R6+N6+J6+F6</f>
        <v>206</v>
      </c>
      <c r="U6" s="436"/>
      <c r="V6" s="25" t="s">
        <v>74</v>
      </c>
    </row>
    <row r="7" spans="1:22" ht="15" customHeight="1" x14ac:dyDescent="0.25">
      <c r="A7" s="116">
        <v>2</v>
      </c>
      <c r="B7" s="164" t="s">
        <v>44</v>
      </c>
      <c r="C7" s="250">
        <v>8</v>
      </c>
      <c r="D7" s="241">
        <v>65.875</v>
      </c>
      <c r="E7" s="321">
        <v>63.36</v>
      </c>
      <c r="F7" s="251">
        <v>36</v>
      </c>
      <c r="G7" s="250">
        <v>10</v>
      </c>
      <c r="H7" s="241">
        <v>71.3</v>
      </c>
      <c r="I7" s="321">
        <v>63.19</v>
      </c>
      <c r="J7" s="251">
        <v>13</v>
      </c>
      <c r="K7" s="548">
        <v>9</v>
      </c>
      <c r="L7" s="241">
        <v>74.111111111111114</v>
      </c>
      <c r="M7" s="321">
        <v>73.010000000000005</v>
      </c>
      <c r="N7" s="548">
        <v>40</v>
      </c>
      <c r="O7" s="250">
        <v>18</v>
      </c>
      <c r="P7" s="241">
        <v>68.099999999999994</v>
      </c>
      <c r="Q7" s="321">
        <v>70.790000000000006</v>
      </c>
      <c r="R7" s="251">
        <v>51</v>
      </c>
      <c r="S7" s="346">
        <f t="shared" si="0"/>
        <v>140</v>
      </c>
      <c r="T7" s="17"/>
      <c r="U7" s="26"/>
      <c r="V7" s="25" t="s">
        <v>75</v>
      </c>
    </row>
    <row r="8" spans="1:22" ht="15" customHeight="1" x14ac:dyDescent="0.25">
      <c r="A8" s="47">
        <v>3</v>
      </c>
      <c r="B8" s="164" t="s">
        <v>41</v>
      </c>
      <c r="C8" s="250">
        <v>15</v>
      </c>
      <c r="D8" s="241">
        <v>70.533333333333331</v>
      </c>
      <c r="E8" s="321">
        <v>63.36</v>
      </c>
      <c r="F8" s="251">
        <v>21</v>
      </c>
      <c r="G8" s="250">
        <v>7</v>
      </c>
      <c r="H8" s="241">
        <v>63</v>
      </c>
      <c r="I8" s="321">
        <v>63.19</v>
      </c>
      <c r="J8" s="251">
        <v>43</v>
      </c>
      <c r="K8" s="548">
        <v>8</v>
      </c>
      <c r="L8" s="241">
        <v>70.5</v>
      </c>
      <c r="M8" s="321">
        <v>73.010000000000005</v>
      </c>
      <c r="N8" s="548">
        <v>57</v>
      </c>
      <c r="O8" s="250">
        <v>8</v>
      </c>
      <c r="P8" s="241">
        <v>75.875</v>
      </c>
      <c r="Q8" s="321">
        <v>70.790000000000006</v>
      </c>
      <c r="R8" s="251">
        <v>23</v>
      </c>
      <c r="S8" s="347">
        <f t="shared" si="0"/>
        <v>144</v>
      </c>
      <c r="T8" s="17"/>
      <c r="U8" s="44"/>
      <c r="V8" s="151"/>
    </row>
    <row r="9" spans="1:22" ht="15" customHeight="1" x14ac:dyDescent="0.25">
      <c r="A9" s="47">
        <v>4</v>
      </c>
      <c r="B9" s="164" t="s">
        <v>177</v>
      </c>
      <c r="C9" s="250">
        <v>6</v>
      </c>
      <c r="D9" s="241">
        <v>51.5</v>
      </c>
      <c r="E9" s="321">
        <v>63.36</v>
      </c>
      <c r="F9" s="251">
        <v>80</v>
      </c>
      <c r="G9" s="250">
        <v>4</v>
      </c>
      <c r="H9" s="241">
        <v>69.5</v>
      </c>
      <c r="I9" s="321">
        <v>63.19</v>
      </c>
      <c r="J9" s="251">
        <v>18</v>
      </c>
      <c r="K9" s="548">
        <v>6</v>
      </c>
      <c r="L9" s="241">
        <v>78.166666666666671</v>
      </c>
      <c r="M9" s="321">
        <v>73.010000000000005</v>
      </c>
      <c r="N9" s="548">
        <v>20</v>
      </c>
      <c r="O9" s="250">
        <v>7</v>
      </c>
      <c r="P9" s="241">
        <v>70.714285714285708</v>
      </c>
      <c r="Q9" s="321">
        <v>70.790000000000006</v>
      </c>
      <c r="R9" s="251">
        <v>41</v>
      </c>
      <c r="S9" s="347">
        <f t="shared" si="0"/>
        <v>159</v>
      </c>
      <c r="T9" s="17"/>
    </row>
    <row r="10" spans="1:22" ht="15" customHeight="1" x14ac:dyDescent="0.25">
      <c r="A10" s="47">
        <v>5</v>
      </c>
      <c r="B10" s="164" t="s">
        <v>115</v>
      </c>
      <c r="C10" s="250">
        <v>1</v>
      </c>
      <c r="D10" s="241">
        <v>74</v>
      </c>
      <c r="E10" s="321">
        <v>63.36</v>
      </c>
      <c r="F10" s="251">
        <v>15</v>
      </c>
      <c r="G10" s="250">
        <v>2</v>
      </c>
      <c r="H10" s="241">
        <v>37</v>
      </c>
      <c r="I10" s="321">
        <v>63.19</v>
      </c>
      <c r="J10" s="251">
        <v>92</v>
      </c>
      <c r="K10" s="548">
        <v>6</v>
      </c>
      <c r="L10" s="241">
        <v>68.333333333333329</v>
      </c>
      <c r="M10" s="321">
        <v>73.010000000000005</v>
      </c>
      <c r="N10" s="548">
        <v>63</v>
      </c>
      <c r="O10" s="250">
        <v>3</v>
      </c>
      <c r="P10" s="241">
        <v>60</v>
      </c>
      <c r="Q10" s="321">
        <v>70.790000000000006</v>
      </c>
      <c r="R10" s="251">
        <v>73</v>
      </c>
      <c r="S10" s="347">
        <f t="shared" si="0"/>
        <v>243</v>
      </c>
      <c r="T10" s="17"/>
    </row>
    <row r="11" spans="1:22" ht="15" customHeight="1" x14ac:dyDescent="0.25">
      <c r="A11" s="47">
        <v>6</v>
      </c>
      <c r="B11" s="164" t="s">
        <v>116</v>
      </c>
      <c r="C11" s="250">
        <v>5</v>
      </c>
      <c r="D11" s="241">
        <v>71.2</v>
      </c>
      <c r="E11" s="321">
        <v>63.36</v>
      </c>
      <c r="F11" s="251">
        <v>19</v>
      </c>
      <c r="G11" s="250">
        <v>5</v>
      </c>
      <c r="H11" s="241">
        <v>62</v>
      </c>
      <c r="I11" s="321">
        <v>63.19</v>
      </c>
      <c r="J11" s="251">
        <v>48</v>
      </c>
      <c r="K11" s="548">
        <v>6</v>
      </c>
      <c r="L11" s="241">
        <v>67.333333333333329</v>
      </c>
      <c r="M11" s="321">
        <v>73.010000000000005</v>
      </c>
      <c r="N11" s="548">
        <v>69</v>
      </c>
      <c r="O11" s="250">
        <v>2</v>
      </c>
      <c r="P11" s="241">
        <v>78.5</v>
      </c>
      <c r="Q11" s="321">
        <v>70.790000000000006</v>
      </c>
      <c r="R11" s="251">
        <v>16</v>
      </c>
      <c r="S11" s="347">
        <f t="shared" si="0"/>
        <v>152</v>
      </c>
      <c r="T11" s="17"/>
    </row>
    <row r="12" spans="1:22" ht="15" customHeight="1" x14ac:dyDescent="0.25">
      <c r="A12" s="115">
        <v>7</v>
      </c>
      <c r="B12" s="213" t="s">
        <v>45</v>
      </c>
      <c r="C12" s="283">
        <v>6</v>
      </c>
      <c r="D12" s="285">
        <v>76</v>
      </c>
      <c r="E12" s="343">
        <v>63.36</v>
      </c>
      <c r="F12" s="284">
        <v>8</v>
      </c>
      <c r="G12" s="283">
        <v>7</v>
      </c>
      <c r="H12" s="285">
        <v>71.849999999999994</v>
      </c>
      <c r="I12" s="343">
        <v>63.19</v>
      </c>
      <c r="J12" s="284">
        <v>12</v>
      </c>
      <c r="K12" s="570">
        <v>2</v>
      </c>
      <c r="L12" s="285">
        <v>49.5</v>
      </c>
      <c r="M12" s="343">
        <v>73.010000000000005</v>
      </c>
      <c r="N12" s="570">
        <v>88</v>
      </c>
      <c r="O12" s="283">
        <v>3</v>
      </c>
      <c r="P12" s="285">
        <v>71.25</v>
      </c>
      <c r="Q12" s="343">
        <v>70.790000000000006</v>
      </c>
      <c r="R12" s="284">
        <v>40</v>
      </c>
      <c r="S12" s="347">
        <f t="shared" si="0"/>
        <v>148</v>
      </c>
      <c r="T12" s="17"/>
    </row>
    <row r="13" spans="1:22" ht="15" customHeight="1" thickBot="1" x14ac:dyDescent="0.3">
      <c r="A13" s="45">
        <v>8</v>
      </c>
      <c r="B13" s="168" t="s">
        <v>106</v>
      </c>
      <c r="C13" s="254">
        <v>1</v>
      </c>
      <c r="D13" s="243">
        <v>53</v>
      </c>
      <c r="E13" s="332">
        <v>63.36</v>
      </c>
      <c r="F13" s="255">
        <v>75</v>
      </c>
      <c r="G13" s="254"/>
      <c r="H13" s="243"/>
      <c r="I13" s="332">
        <v>63.19</v>
      </c>
      <c r="J13" s="255">
        <v>97</v>
      </c>
      <c r="K13" s="571">
        <v>2</v>
      </c>
      <c r="L13" s="243">
        <v>74.5</v>
      </c>
      <c r="M13" s="332">
        <v>73.010000000000005</v>
      </c>
      <c r="N13" s="571">
        <v>37</v>
      </c>
      <c r="O13" s="254">
        <v>5</v>
      </c>
      <c r="P13" s="243">
        <v>79.400000000000006</v>
      </c>
      <c r="Q13" s="332">
        <v>70.790000000000006</v>
      </c>
      <c r="R13" s="255">
        <v>14</v>
      </c>
      <c r="S13" s="348">
        <f t="shared" si="0"/>
        <v>223</v>
      </c>
      <c r="T13" s="17"/>
    </row>
    <row r="14" spans="1:22" ht="15" customHeight="1" thickBot="1" x14ac:dyDescent="0.3">
      <c r="A14" s="121"/>
      <c r="B14" s="209" t="s">
        <v>97</v>
      </c>
      <c r="C14" s="210">
        <f>SUM(C15:C26)</f>
        <v>60</v>
      </c>
      <c r="D14" s="223">
        <f>AVERAGE(D15:D26)</f>
        <v>55.08</v>
      </c>
      <c r="E14" s="211">
        <v>63.36</v>
      </c>
      <c r="F14" s="212"/>
      <c r="G14" s="210">
        <f>SUM(G15:G26)</f>
        <v>58</v>
      </c>
      <c r="H14" s="223">
        <f>AVERAGE(H15:H26)</f>
        <v>59.179999999999993</v>
      </c>
      <c r="I14" s="211">
        <v>63.19</v>
      </c>
      <c r="J14" s="212"/>
      <c r="K14" s="572">
        <f>SUM(K15:K26)</f>
        <v>81</v>
      </c>
      <c r="L14" s="223">
        <f>AVERAGE(L15:L26)</f>
        <v>73.45</v>
      </c>
      <c r="M14" s="211">
        <v>73.010000000000005</v>
      </c>
      <c r="N14" s="566"/>
      <c r="O14" s="210">
        <f>SUM(O15:O26)</f>
        <v>75</v>
      </c>
      <c r="P14" s="223">
        <f>AVERAGE(P15:P26)</f>
        <v>61.309999999999988</v>
      </c>
      <c r="Q14" s="211">
        <v>70.790000000000006</v>
      </c>
      <c r="R14" s="212"/>
      <c r="S14" s="337"/>
      <c r="T14" s="17"/>
    </row>
    <row r="15" spans="1:22" ht="15" customHeight="1" x14ac:dyDescent="0.25">
      <c r="A15" s="47">
        <v>1</v>
      </c>
      <c r="B15" s="164" t="s">
        <v>28</v>
      </c>
      <c r="C15" s="532">
        <v>11</v>
      </c>
      <c r="D15" s="241">
        <v>64.7</v>
      </c>
      <c r="E15" s="241">
        <v>63.36</v>
      </c>
      <c r="F15" s="579">
        <v>41</v>
      </c>
      <c r="G15" s="532">
        <v>14</v>
      </c>
      <c r="H15" s="241">
        <v>61.6</v>
      </c>
      <c r="I15" s="241">
        <v>63.19</v>
      </c>
      <c r="J15" s="579">
        <v>51</v>
      </c>
      <c r="K15" s="321">
        <v>12</v>
      </c>
      <c r="L15" s="241">
        <v>80.400000000000006</v>
      </c>
      <c r="M15" s="241">
        <v>73.010000000000005</v>
      </c>
      <c r="N15" s="582">
        <v>10</v>
      </c>
      <c r="O15" s="532">
        <v>14</v>
      </c>
      <c r="P15" s="241">
        <v>72.8</v>
      </c>
      <c r="Q15" s="241">
        <v>70.790000000000006</v>
      </c>
      <c r="R15" s="519">
        <v>36</v>
      </c>
      <c r="S15" s="335">
        <f t="shared" si="0"/>
        <v>138</v>
      </c>
      <c r="T15" s="17"/>
    </row>
    <row r="16" spans="1:22" ht="15" customHeight="1" x14ac:dyDescent="0.25">
      <c r="A16" s="47">
        <v>2</v>
      </c>
      <c r="B16" s="164" t="s">
        <v>27</v>
      </c>
      <c r="C16" s="532">
        <v>4</v>
      </c>
      <c r="D16" s="241">
        <v>61</v>
      </c>
      <c r="E16" s="241">
        <v>63.36</v>
      </c>
      <c r="F16" s="579">
        <v>55</v>
      </c>
      <c r="G16" s="532">
        <v>7</v>
      </c>
      <c r="H16" s="241">
        <v>70</v>
      </c>
      <c r="I16" s="241">
        <v>63.19</v>
      </c>
      <c r="J16" s="579">
        <v>17</v>
      </c>
      <c r="K16" s="321">
        <v>9</v>
      </c>
      <c r="L16" s="241">
        <v>78.599999999999994</v>
      </c>
      <c r="M16" s="241">
        <v>73.010000000000005</v>
      </c>
      <c r="N16" s="582">
        <v>16</v>
      </c>
      <c r="O16" s="532">
        <v>12</v>
      </c>
      <c r="P16" s="241">
        <v>77.599999999999994</v>
      </c>
      <c r="Q16" s="241">
        <v>70.790000000000006</v>
      </c>
      <c r="R16" s="519">
        <v>19</v>
      </c>
      <c r="S16" s="339">
        <f t="shared" si="0"/>
        <v>107</v>
      </c>
      <c r="T16" s="17"/>
    </row>
    <row r="17" spans="1:20" ht="15" customHeight="1" x14ac:dyDescent="0.25">
      <c r="A17" s="47">
        <v>3</v>
      </c>
      <c r="B17" s="388" t="s">
        <v>29</v>
      </c>
      <c r="C17" s="532">
        <v>12</v>
      </c>
      <c r="D17" s="241">
        <v>71</v>
      </c>
      <c r="E17" s="241">
        <v>63.36</v>
      </c>
      <c r="F17" s="579">
        <v>20</v>
      </c>
      <c r="G17" s="532">
        <v>4</v>
      </c>
      <c r="H17" s="241">
        <v>53.8</v>
      </c>
      <c r="I17" s="241">
        <v>63.19</v>
      </c>
      <c r="J17" s="579">
        <v>76</v>
      </c>
      <c r="K17" s="321">
        <v>17</v>
      </c>
      <c r="L17" s="241">
        <v>68</v>
      </c>
      <c r="M17" s="241">
        <v>73.010000000000005</v>
      </c>
      <c r="N17" s="582">
        <v>65</v>
      </c>
      <c r="O17" s="532">
        <v>7</v>
      </c>
      <c r="P17" s="241">
        <v>60</v>
      </c>
      <c r="Q17" s="241">
        <v>70.790000000000006</v>
      </c>
      <c r="R17" s="519">
        <v>75</v>
      </c>
      <c r="S17" s="335">
        <f t="shared" si="0"/>
        <v>236</v>
      </c>
      <c r="T17" s="17"/>
    </row>
    <row r="18" spans="1:20" ht="15" customHeight="1" x14ac:dyDescent="0.25">
      <c r="A18" s="47">
        <v>4</v>
      </c>
      <c r="B18" s="388" t="s">
        <v>30</v>
      </c>
      <c r="C18" s="532">
        <v>13</v>
      </c>
      <c r="D18" s="241">
        <v>74.3</v>
      </c>
      <c r="E18" s="241">
        <v>63.36</v>
      </c>
      <c r="F18" s="579">
        <v>13</v>
      </c>
      <c r="G18" s="532">
        <v>14</v>
      </c>
      <c r="H18" s="241">
        <v>55.5</v>
      </c>
      <c r="I18" s="241">
        <v>63.19</v>
      </c>
      <c r="J18" s="579">
        <v>73</v>
      </c>
      <c r="K18" s="321">
        <v>22</v>
      </c>
      <c r="L18" s="241">
        <v>72.2</v>
      </c>
      <c r="M18" s="241">
        <v>73.010000000000005</v>
      </c>
      <c r="N18" s="582">
        <v>49</v>
      </c>
      <c r="O18" s="532">
        <v>19</v>
      </c>
      <c r="P18" s="241">
        <v>79.5</v>
      </c>
      <c r="Q18" s="241">
        <v>70.790000000000006</v>
      </c>
      <c r="R18" s="519">
        <v>13</v>
      </c>
      <c r="S18" s="335">
        <f t="shared" si="0"/>
        <v>148</v>
      </c>
      <c r="T18" s="17"/>
    </row>
    <row r="19" spans="1:20" ht="15" customHeight="1" x14ac:dyDescent="0.25">
      <c r="A19" s="47">
        <v>5</v>
      </c>
      <c r="B19" s="53" t="s">
        <v>31</v>
      </c>
      <c r="C19" s="517">
        <v>6</v>
      </c>
      <c r="D19" s="242">
        <v>66.5</v>
      </c>
      <c r="E19" s="242">
        <v>63.36</v>
      </c>
      <c r="F19" s="580">
        <v>33</v>
      </c>
      <c r="G19" s="517">
        <v>7</v>
      </c>
      <c r="H19" s="242">
        <v>66.599999999999994</v>
      </c>
      <c r="I19" s="242">
        <v>63.19</v>
      </c>
      <c r="J19" s="580">
        <v>30</v>
      </c>
      <c r="K19" s="324">
        <v>8</v>
      </c>
      <c r="L19" s="242">
        <v>74.5</v>
      </c>
      <c r="M19" s="242">
        <v>73.010000000000005</v>
      </c>
      <c r="N19" s="583">
        <v>38</v>
      </c>
      <c r="O19" s="517">
        <v>11</v>
      </c>
      <c r="P19" s="242">
        <v>63.2</v>
      </c>
      <c r="Q19" s="242">
        <v>70.790000000000006</v>
      </c>
      <c r="R19" s="519">
        <v>69</v>
      </c>
      <c r="S19" s="335">
        <f t="shared" si="0"/>
        <v>170</v>
      </c>
      <c r="T19" s="17"/>
    </row>
    <row r="20" spans="1:20" ht="15" customHeight="1" x14ac:dyDescent="0.25">
      <c r="A20" s="47">
        <v>6</v>
      </c>
      <c r="B20" s="53" t="s">
        <v>145</v>
      </c>
      <c r="C20" s="517">
        <v>3</v>
      </c>
      <c r="D20" s="242">
        <v>35</v>
      </c>
      <c r="E20" s="242">
        <v>63.36</v>
      </c>
      <c r="F20" s="580">
        <v>91</v>
      </c>
      <c r="G20" s="517">
        <v>1</v>
      </c>
      <c r="H20" s="242">
        <v>35</v>
      </c>
      <c r="I20" s="242">
        <v>63.19</v>
      </c>
      <c r="J20" s="580">
        <v>94</v>
      </c>
      <c r="K20" s="324"/>
      <c r="L20" s="242"/>
      <c r="M20" s="242">
        <v>73.010000000000005</v>
      </c>
      <c r="N20" s="583">
        <v>94</v>
      </c>
      <c r="O20" s="517">
        <v>2</v>
      </c>
      <c r="P20" s="242">
        <v>45.5</v>
      </c>
      <c r="Q20" s="242">
        <v>70.790000000000006</v>
      </c>
      <c r="R20" s="519">
        <v>88</v>
      </c>
      <c r="S20" s="335">
        <f t="shared" si="0"/>
        <v>367</v>
      </c>
      <c r="T20" s="17"/>
    </row>
    <row r="21" spans="1:20" ht="15" customHeight="1" x14ac:dyDescent="0.25">
      <c r="A21" s="47">
        <v>7</v>
      </c>
      <c r="B21" s="199" t="s">
        <v>144</v>
      </c>
      <c r="C21" s="554">
        <v>6</v>
      </c>
      <c r="D21" s="292">
        <v>50</v>
      </c>
      <c r="E21" s="292">
        <v>63.36</v>
      </c>
      <c r="F21" s="581">
        <v>82</v>
      </c>
      <c r="G21" s="554">
        <v>3</v>
      </c>
      <c r="H21" s="292">
        <v>73.3</v>
      </c>
      <c r="I21" s="292">
        <v>63.19</v>
      </c>
      <c r="J21" s="581">
        <v>10</v>
      </c>
      <c r="K21" s="557">
        <v>7</v>
      </c>
      <c r="L21" s="292">
        <v>65.900000000000006</v>
      </c>
      <c r="M21" s="292">
        <v>73.010000000000005</v>
      </c>
      <c r="N21" s="584">
        <v>73</v>
      </c>
      <c r="O21" s="554">
        <v>4</v>
      </c>
      <c r="P21" s="292">
        <v>69.5</v>
      </c>
      <c r="Q21" s="292">
        <v>70.790000000000006</v>
      </c>
      <c r="R21" s="519">
        <v>46</v>
      </c>
      <c r="S21" s="335">
        <f t="shared" si="0"/>
        <v>211</v>
      </c>
      <c r="T21" s="17"/>
    </row>
    <row r="22" spans="1:20" s="173" customFormat="1" ht="15" customHeight="1" x14ac:dyDescent="0.25">
      <c r="A22" s="47">
        <v>8</v>
      </c>
      <c r="B22" s="199" t="s">
        <v>146</v>
      </c>
      <c r="C22" s="554"/>
      <c r="D22" s="292"/>
      <c r="E22" s="292">
        <v>63.36</v>
      </c>
      <c r="F22" s="581">
        <v>96</v>
      </c>
      <c r="G22" s="554">
        <v>3</v>
      </c>
      <c r="H22" s="292">
        <v>63</v>
      </c>
      <c r="I22" s="292">
        <v>63.19</v>
      </c>
      <c r="J22" s="581">
        <v>44</v>
      </c>
      <c r="K22" s="557"/>
      <c r="L22" s="292"/>
      <c r="M22" s="292">
        <v>73.010000000000005</v>
      </c>
      <c r="N22" s="584">
        <v>94</v>
      </c>
      <c r="O22" s="554"/>
      <c r="P22" s="292"/>
      <c r="Q22" s="292">
        <v>70.790000000000006</v>
      </c>
      <c r="R22" s="519">
        <v>92</v>
      </c>
      <c r="S22" s="335">
        <f t="shared" si="0"/>
        <v>326</v>
      </c>
      <c r="T22" s="17"/>
    </row>
    <row r="23" spans="1:20" s="173" customFormat="1" ht="15" customHeight="1" x14ac:dyDescent="0.25">
      <c r="A23" s="47">
        <v>9</v>
      </c>
      <c r="B23" s="53" t="s">
        <v>147</v>
      </c>
      <c r="C23" s="517"/>
      <c r="D23" s="242"/>
      <c r="E23" s="242">
        <v>63.36</v>
      </c>
      <c r="F23" s="580">
        <v>96</v>
      </c>
      <c r="G23" s="517">
        <v>1</v>
      </c>
      <c r="H23" s="242">
        <v>51</v>
      </c>
      <c r="I23" s="242">
        <v>63.19</v>
      </c>
      <c r="J23" s="580">
        <v>85</v>
      </c>
      <c r="K23" s="324"/>
      <c r="L23" s="242"/>
      <c r="M23" s="242">
        <v>73.010000000000005</v>
      </c>
      <c r="N23" s="583">
        <v>94</v>
      </c>
      <c r="O23" s="517">
        <v>1</v>
      </c>
      <c r="P23" s="242">
        <v>30</v>
      </c>
      <c r="Q23" s="242">
        <v>70.790000000000006</v>
      </c>
      <c r="R23" s="519">
        <v>90</v>
      </c>
      <c r="S23" s="335">
        <f t="shared" si="0"/>
        <v>365</v>
      </c>
      <c r="T23" s="17"/>
    </row>
    <row r="24" spans="1:20" s="173" customFormat="1" ht="15" customHeight="1" x14ac:dyDescent="0.25">
      <c r="A24" s="47">
        <v>10</v>
      </c>
      <c r="B24" s="53" t="s">
        <v>171</v>
      </c>
      <c r="C24" s="517">
        <v>1</v>
      </c>
      <c r="D24" s="242">
        <v>58</v>
      </c>
      <c r="E24" s="242">
        <v>63.36</v>
      </c>
      <c r="F24" s="580">
        <v>62</v>
      </c>
      <c r="G24" s="517"/>
      <c r="H24" s="242"/>
      <c r="I24" s="242">
        <v>63.19</v>
      </c>
      <c r="J24" s="580">
        <v>97</v>
      </c>
      <c r="K24" s="324"/>
      <c r="L24" s="242"/>
      <c r="M24" s="242">
        <v>73.010000000000005</v>
      </c>
      <c r="N24" s="583">
        <v>94</v>
      </c>
      <c r="O24" s="517"/>
      <c r="P24" s="242"/>
      <c r="Q24" s="242">
        <v>70.790000000000006</v>
      </c>
      <c r="R24" s="519">
        <v>92</v>
      </c>
      <c r="S24" s="335">
        <f t="shared" si="0"/>
        <v>345</v>
      </c>
      <c r="T24" s="17"/>
    </row>
    <row r="25" spans="1:20" s="173" customFormat="1" ht="15" customHeight="1" x14ac:dyDescent="0.25">
      <c r="A25" s="47">
        <v>11</v>
      </c>
      <c r="B25" s="53" t="s">
        <v>118</v>
      </c>
      <c r="C25" s="517">
        <v>3</v>
      </c>
      <c r="D25" s="242">
        <v>39.299999999999997</v>
      </c>
      <c r="E25" s="242">
        <v>63.36</v>
      </c>
      <c r="F25" s="580">
        <v>88</v>
      </c>
      <c r="G25" s="517">
        <v>4</v>
      </c>
      <c r="H25" s="242">
        <v>62</v>
      </c>
      <c r="I25" s="242">
        <v>63.19</v>
      </c>
      <c r="J25" s="580">
        <v>49</v>
      </c>
      <c r="K25" s="324">
        <v>4</v>
      </c>
      <c r="L25" s="242">
        <v>69.5</v>
      </c>
      <c r="M25" s="242">
        <v>73.010000000000005</v>
      </c>
      <c r="N25" s="583">
        <v>62</v>
      </c>
      <c r="O25" s="517">
        <v>4</v>
      </c>
      <c r="P25" s="242">
        <v>51</v>
      </c>
      <c r="Q25" s="242">
        <v>70.790000000000006</v>
      </c>
      <c r="R25" s="519">
        <v>83</v>
      </c>
      <c r="S25" s="335">
        <f t="shared" si="0"/>
        <v>282</v>
      </c>
      <c r="T25" s="17"/>
    </row>
    <row r="26" spans="1:20" ht="15" customHeight="1" thickBot="1" x14ac:dyDescent="0.3">
      <c r="A26" s="47">
        <v>12</v>
      </c>
      <c r="B26" s="563" t="s">
        <v>169</v>
      </c>
      <c r="C26" s="532">
        <v>1</v>
      </c>
      <c r="D26" s="241">
        <v>31</v>
      </c>
      <c r="E26" s="241">
        <v>63.36</v>
      </c>
      <c r="F26" s="579">
        <v>94</v>
      </c>
      <c r="G26" s="532"/>
      <c r="H26" s="241"/>
      <c r="I26" s="241">
        <v>63.19</v>
      </c>
      <c r="J26" s="579">
        <v>97</v>
      </c>
      <c r="K26" s="321">
        <v>2</v>
      </c>
      <c r="L26" s="241">
        <v>78.5</v>
      </c>
      <c r="M26" s="241">
        <v>73.010000000000005</v>
      </c>
      <c r="N26" s="582">
        <v>17</v>
      </c>
      <c r="O26" s="532">
        <v>1</v>
      </c>
      <c r="P26" s="241">
        <v>64</v>
      </c>
      <c r="Q26" s="241">
        <v>70.790000000000006</v>
      </c>
      <c r="R26" s="519">
        <v>64</v>
      </c>
      <c r="S26" s="841">
        <f>R26+N26+J26+F26</f>
        <v>272</v>
      </c>
      <c r="T26" s="17"/>
    </row>
    <row r="27" spans="1:20" ht="15" customHeight="1" thickBot="1" x14ac:dyDescent="0.3">
      <c r="A27" s="121"/>
      <c r="B27" s="209" t="s">
        <v>98</v>
      </c>
      <c r="C27" s="210">
        <f>SUM(C28:C43)</f>
        <v>67</v>
      </c>
      <c r="D27" s="223">
        <f>AVERAGE(D28:D43)</f>
        <v>57.79999999999999</v>
      </c>
      <c r="E27" s="211">
        <v>63.36</v>
      </c>
      <c r="F27" s="212"/>
      <c r="G27" s="210">
        <f>SUM(G28:G43)</f>
        <v>77</v>
      </c>
      <c r="H27" s="223">
        <f>AVERAGE(H28:H43)</f>
        <v>64.461538461538481</v>
      </c>
      <c r="I27" s="211">
        <v>63.19</v>
      </c>
      <c r="J27" s="212"/>
      <c r="K27" s="572">
        <f>SUM(K28:K43)</f>
        <v>57</v>
      </c>
      <c r="L27" s="223">
        <f>AVERAGE(L28:L43)</f>
        <v>68.866666666666674</v>
      </c>
      <c r="M27" s="211">
        <v>73.010000000000005</v>
      </c>
      <c r="N27" s="566"/>
      <c r="O27" s="210">
        <f>SUM(O28:O43)</f>
        <v>68</v>
      </c>
      <c r="P27" s="223">
        <f>AVERAGE(P28:P43)</f>
        <v>66.578571428571436</v>
      </c>
      <c r="Q27" s="211">
        <v>70.790000000000006</v>
      </c>
      <c r="R27" s="212"/>
      <c r="S27" s="340"/>
      <c r="T27" s="17"/>
    </row>
    <row r="28" spans="1:20" ht="15" customHeight="1" x14ac:dyDescent="0.25">
      <c r="A28" s="122">
        <v>1</v>
      </c>
      <c r="B28" s="164" t="s">
        <v>46</v>
      </c>
      <c r="C28" s="250">
        <v>9</v>
      </c>
      <c r="D28" s="241">
        <v>63.2</v>
      </c>
      <c r="E28" s="321">
        <v>63.36</v>
      </c>
      <c r="F28" s="251">
        <v>46</v>
      </c>
      <c r="G28" s="250">
        <v>11</v>
      </c>
      <c r="H28" s="241">
        <v>53</v>
      </c>
      <c r="I28" s="321">
        <v>63.19</v>
      </c>
      <c r="J28" s="251">
        <v>79</v>
      </c>
      <c r="K28" s="548">
        <v>7</v>
      </c>
      <c r="L28" s="241">
        <v>79.099999999999994</v>
      </c>
      <c r="M28" s="321">
        <v>73.010000000000005</v>
      </c>
      <c r="N28" s="548">
        <v>15</v>
      </c>
      <c r="O28" s="250">
        <v>6</v>
      </c>
      <c r="P28" s="241">
        <v>88</v>
      </c>
      <c r="Q28" s="321">
        <v>70.790000000000006</v>
      </c>
      <c r="R28" s="251">
        <v>3</v>
      </c>
      <c r="S28" s="335">
        <f t="shared" si="0"/>
        <v>143</v>
      </c>
      <c r="T28" s="17"/>
    </row>
    <row r="29" spans="1:20" ht="15" customHeight="1" x14ac:dyDescent="0.25">
      <c r="A29" s="49">
        <v>2</v>
      </c>
      <c r="B29" s="164" t="s">
        <v>91</v>
      </c>
      <c r="C29" s="250">
        <v>11</v>
      </c>
      <c r="D29" s="241">
        <v>63</v>
      </c>
      <c r="E29" s="321">
        <v>63.36</v>
      </c>
      <c r="F29" s="251">
        <v>47</v>
      </c>
      <c r="G29" s="250">
        <v>9</v>
      </c>
      <c r="H29" s="241">
        <v>79.3</v>
      </c>
      <c r="I29" s="321">
        <v>63.19</v>
      </c>
      <c r="J29" s="251">
        <v>3</v>
      </c>
      <c r="K29" s="548">
        <v>2</v>
      </c>
      <c r="L29" s="241">
        <v>86</v>
      </c>
      <c r="M29" s="321">
        <v>73.010000000000005</v>
      </c>
      <c r="N29" s="548">
        <v>5</v>
      </c>
      <c r="O29" s="250">
        <v>9</v>
      </c>
      <c r="P29" s="241">
        <v>73.599999999999994</v>
      </c>
      <c r="Q29" s="321">
        <v>70.790000000000006</v>
      </c>
      <c r="R29" s="251">
        <v>33</v>
      </c>
      <c r="S29" s="338">
        <f t="shared" si="0"/>
        <v>88</v>
      </c>
      <c r="T29" s="17"/>
    </row>
    <row r="30" spans="1:20" ht="15" customHeight="1" x14ac:dyDescent="0.25">
      <c r="A30" s="49">
        <v>3</v>
      </c>
      <c r="B30" s="220" t="s">
        <v>40</v>
      </c>
      <c r="C30" s="252">
        <v>6</v>
      </c>
      <c r="D30" s="242">
        <v>54.8</v>
      </c>
      <c r="E30" s="324">
        <v>63.36</v>
      </c>
      <c r="F30" s="253">
        <v>72</v>
      </c>
      <c r="G30" s="252">
        <v>3</v>
      </c>
      <c r="H30" s="242">
        <v>68</v>
      </c>
      <c r="I30" s="324">
        <v>63.19</v>
      </c>
      <c r="J30" s="253">
        <v>26</v>
      </c>
      <c r="K30" s="525">
        <v>2</v>
      </c>
      <c r="L30" s="242">
        <v>75</v>
      </c>
      <c r="M30" s="324">
        <v>73.010000000000005</v>
      </c>
      <c r="N30" s="525">
        <v>31</v>
      </c>
      <c r="O30" s="252">
        <v>7</v>
      </c>
      <c r="P30" s="242">
        <v>69.7</v>
      </c>
      <c r="Q30" s="324">
        <v>70.790000000000006</v>
      </c>
      <c r="R30" s="253">
        <v>45</v>
      </c>
      <c r="S30" s="335">
        <f t="shared" si="0"/>
        <v>174</v>
      </c>
      <c r="T30" s="17"/>
    </row>
    <row r="31" spans="1:20" ht="15" customHeight="1" x14ac:dyDescent="0.25">
      <c r="A31" s="49">
        <v>4</v>
      </c>
      <c r="B31" s="164" t="s">
        <v>164</v>
      </c>
      <c r="C31" s="250">
        <v>5</v>
      </c>
      <c r="D31" s="241">
        <v>74.2</v>
      </c>
      <c r="E31" s="321">
        <v>63.36</v>
      </c>
      <c r="F31" s="251">
        <v>14</v>
      </c>
      <c r="G31" s="250">
        <v>5</v>
      </c>
      <c r="H31" s="241">
        <v>69.2</v>
      </c>
      <c r="I31" s="321">
        <v>63.19</v>
      </c>
      <c r="J31" s="251">
        <v>20</v>
      </c>
      <c r="K31" s="548">
        <v>12</v>
      </c>
      <c r="L31" s="241">
        <v>63.8</v>
      </c>
      <c r="M31" s="321">
        <v>73.010000000000005</v>
      </c>
      <c r="N31" s="548">
        <v>76</v>
      </c>
      <c r="O31" s="250">
        <v>3</v>
      </c>
      <c r="P31" s="241">
        <v>64.7</v>
      </c>
      <c r="Q31" s="321">
        <v>70.790000000000006</v>
      </c>
      <c r="R31" s="251">
        <v>63</v>
      </c>
      <c r="S31" s="335">
        <f t="shared" si="0"/>
        <v>173</v>
      </c>
      <c r="T31" s="17"/>
    </row>
    <row r="32" spans="1:20" ht="15" customHeight="1" x14ac:dyDescent="0.25">
      <c r="A32" s="49">
        <v>5</v>
      </c>
      <c r="B32" s="164" t="s">
        <v>38</v>
      </c>
      <c r="C32" s="250">
        <v>5</v>
      </c>
      <c r="D32" s="241">
        <v>57.2</v>
      </c>
      <c r="E32" s="321">
        <v>63.36</v>
      </c>
      <c r="F32" s="251">
        <v>65</v>
      </c>
      <c r="G32" s="250">
        <v>12</v>
      </c>
      <c r="H32" s="241">
        <v>57.8</v>
      </c>
      <c r="I32" s="321">
        <v>63.19</v>
      </c>
      <c r="J32" s="251">
        <v>63</v>
      </c>
      <c r="K32" s="548">
        <v>1</v>
      </c>
      <c r="L32" s="241">
        <v>24</v>
      </c>
      <c r="M32" s="321">
        <v>73.010000000000005</v>
      </c>
      <c r="N32" s="548">
        <v>93</v>
      </c>
      <c r="O32" s="250">
        <v>2</v>
      </c>
      <c r="P32" s="241">
        <v>63</v>
      </c>
      <c r="Q32" s="321">
        <v>70.790000000000006</v>
      </c>
      <c r="R32" s="251">
        <v>70</v>
      </c>
      <c r="S32" s="335">
        <f t="shared" si="0"/>
        <v>291</v>
      </c>
      <c r="T32" s="17"/>
    </row>
    <row r="33" spans="1:20" ht="15" customHeight="1" x14ac:dyDescent="0.25">
      <c r="A33" s="49">
        <v>6</v>
      </c>
      <c r="B33" s="164" t="s">
        <v>22</v>
      </c>
      <c r="C33" s="250"/>
      <c r="D33" s="241"/>
      <c r="E33" s="321">
        <v>63.36</v>
      </c>
      <c r="F33" s="251">
        <v>96</v>
      </c>
      <c r="G33" s="250"/>
      <c r="H33" s="241"/>
      <c r="I33" s="321">
        <v>63.19</v>
      </c>
      <c r="J33" s="251">
        <v>97</v>
      </c>
      <c r="K33" s="548">
        <v>2</v>
      </c>
      <c r="L33" s="241">
        <v>68</v>
      </c>
      <c r="M33" s="321">
        <v>73.010000000000005</v>
      </c>
      <c r="N33" s="548">
        <v>66</v>
      </c>
      <c r="O33" s="250"/>
      <c r="P33" s="241"/>
      <c r="Q33" s="321">
        <v>70.790000000000006</v>
      </c>
      <c r="R33" s="251">
        <v>92</v>
      </c>
      <c r="S33" s="335">
        <f t="shared" si="0"/>
        <v>351</v>
      </c>
      <c r="T33" s="17"/>
    </row>
    <row r="34" spans="1:20" ht="15" customHeight="1" x14ac:dyDescent="0.25">
      <c r="A34" s="49">
        <v>7</v>
      </c>
      <c r="B34" s="164" t="s">
        <v>170</v>
      </c>
      <c r="C34" s="250"/>
      <c r="D34" s="241"/>
      <c r="E34" s="321">
        <v>63.36</v>
      </c>
      <c r="F34" s="251">
        <v>96</v>
      </c>
      <c r="G34" s="250"/>
      <c r="H34" s="241"/>
      <c r="I34" s="321">
        <v>63.19</v>
      </c>
      <c r="J34" s="251">
        <v>97</v>
      </c>
      <c r="K34" s="548"/>
      <c r="L34" s="241"/>
      <c r="M34" s="321">
        <v>73.010000000000005</v>
      </c>
      <c r="N34" s="548">
        <v>94</v>
      </c>
      <c r="O34" s="250">
        <v>1</v>
      </c>
      <c r="P34" s="241">
        <v>59</v>
      </c>
      <c r="Q34" s="321">
        <v>70.790000000000006</v>
      </c>
      <c r="R34" s="251">
        <v>76</v>
      </c>
      <c r="S34" s="335">
        <f t="shared" si="0"/>
        <v>363</v>
      </c>
      <c r="T34" s="17"/>
    </row>
    <row r="35" spans="1:20" ht="15" customHeight="1" x14ac:dyDescent="0.25">
      <c r="A35" s="49">
        <v>8</v>
      </c>
      <c r="B35" s="164" t="s">
        <v>172</v>
      </c>
      <c r="C35" s="250">
        <v>3</v>
      </c>
      <c r="D35" s="241">
        <v>33</v>
      </c>
      <c r="E35" s="321">
        <v>63.36</v>
      </c>
      <c r="F35" s="251">
        <v>93</v>
      </c>
      <c r="G35" s="250"/>
      <c r="H35" s="241"/>
      <c r="I35" s="321">
        <v>63.19</v>
      </c>
      <c r="J35" s="251">
        <v>97</v>
      </c>
      <c r="K35" s="548"/>
      <c r="L35" s="241"/>
      <c r="M35" s="321">
        <v>73.010000000000005</v>
      </c>
      <c r="N35" s="548">
        <v>94</v>
      </c>
      <c r="O35" s="250"/>
      <c r="P35" s="241"/>
      <c r="Q35" s="321">
        <v>70.790000000000006</v>
      </c>
      <c r="R35" s="251">
        <v>92</v>
      </c>
      <c r="S35" s="335">
        <f t="shared" si="0"/>
        <v>376</v>
      </c>
      <c r="T35" s="17"/>
    </row>
    <row r="36" spans="1:20" ht="15" customHeight="1" x14ac:dyDescent="0.25">
      <c r="A36" s="49">
        <v>9</v>
      </c>
      <c r="B36" s="220" t="s">
        <v>21</v>
      </c>
      <c r="C36" s="252">
        <v>6</v>
      </c>
      <c r="D36" s="242">
        <v>61.2</v>
      </c>
      <c r="E36" s="324">
        <v>63.36</v>
      </c>
      <c r="F36" s="253">
        <v>53</v>
      </c>
      <c r="G36" s="252">
        <v>1</v>
      </c>
      <c r="H36" s="242">
        <v>68</v>
      </c>
      <c r="I36" s="324">
        <v>63.19</v>
      </c>
      <c r="J36" s="253">
        <v>27</v>
      </c>
      <c r="K36" s="525">
        <v>4</v>
      </c>
      <c r="L36" s="242">
        <v>85.3</v>
      </c>
      <c r="M36" s="324">
        <v>73.010000000000005</v>
      </c>
      <c r="N36" s="525">
        <v>6</v>
      </c>
      <c r="O36" s="252">
        <v>4</v>
      </c>
      <c r="P36" s="242">
        <v>53.5</v>
      </c>
      <c r="Q36" s="324">
        <v>70.790000000000006</v>
      </c>
      <c r="R36" s="253">
        <v>81</v>
      </c>
      <c r="S36" s="335">
        <f t="shared" si="0"/>
        <v>167</v>
      </c>
      <c r="T36" s="17"/>
    </row>
    <row r="37" spans="1:20" ht="15" customHeight="1" x14ac:dyDescent="0.25">
      <c r="A37" s="49">
        <v>10</v>
      </c>
      <c r="B37" s="164" t="s">
        <v>119</v>
      </c>
      <c r="C37" s="250">
        <v>2</v>
      </c>
      <c r="D37" s="241">
        <v>75</v>
      </c>
      <c r="E37" s="321">
        <v>63.36</v>
      </c>
      <c r="F37" s="251">
        <v>11</v>
      </c>
      <c r="G37" s="250">
        <v>5</v>
      </c>
      <c r="H37" s="241">
        <v>30</v>
      </c>
      <c r="I37" s="321">
        <v>63.19</v>
      </c>
      <c r="J37" s="251">
        <v>95</v>
      </c>
      <c r="K37" s="548">
        <v>4</v>
      </c>
      <c r="L37" s="241">
        <v>73.8</v>
      </c>
      <c r="M37" s="321">
        <v>73.010000000000005</v>
      </c>
      <c r="N37" s="548">
        <v>44</v>
      </c>
      <c r="O37" s="250">
        <v>2</v>
      </c>
      <c r="P37" s="241">
        <v>67.5</v>
      </c>
      <c r="Q37" s="321">
        <v>70.790000000000006</v>
      </c>
      <c r="R37" s="251">
        <v>55</v>
      </c>
      <c r="S37" s="335">
        <f t="shared" si="0"/>
        <v>205</v>
      </c>
      <c r="T37" s="17"/>
    </row>
    <row r="38" spans="1:20" ht="15" customHeight="1" x14ac:dyDescent="0.25">
      <c r="A38" s="49">
        <v>11</v>
      </c>
      <c r="B38" s="164" t="s">
        <v>24</v>
      </c>
      <c r="C38" s="250">
        <v>4</v>
      </c>
      <c r="D38" s="241">
        <v>55</v>
      </c>
      <c r="E38" s="321">
        <v>63.36</v>
      </c>
      <c r="F38" s="251">
        <v>69</v>
      </c>
      <c r="G38" s="250">
        <v>8</v>
      </c>
      <c r="H38" s="241">
        <v>61.6</v>
      </c>
      <c r="I38" s="321">
        <v>63.19</v>
      </c>
      <c r="J38" s="251">
        <v>52</v>
      </c>
      <c r="K38" s="548">
        <v>8</v>
      </c>
      <c r="L38" s="241">
        <v>74.599999999999994</v>
      </c>
      <c r="M38" s="321">
        <v>73.010000000000005</v>
      </c>
      <c r="N38" s="548">
        <v>35</v>
      </c>
      <c r="O38" s="250">
        <v>7</v>
      </c>
      <c r="P38" s="241">
        <v>73.599999999999994</v>
      </c>
      <c r="Q38" s="321">
        <v>70.790000000000006</v>
      </c>
      <c r="R38" s="251">
        <v>32</v>
      </c>
      <c r="S38" s="335">
        <f t="shared" si="0"/>
        <v>188</v>
      </c>
      <c r="T38" s="17"/>
    </row>
    <row r="39" spans="1:20" s="173" customFormat="1" ht="15" customHeight="1" x14ac:dyDescent="0.25">
      <c r="A39" s="49">
        <v>12</v>
      </c>
      <c r="B39" s="164" t="s">
        <v>148</v>
      </c>
      <c r="C39" s="250"/>
      <c r="D39" s="241"/>
      <c r="E39" s="321">
        <v>63.36</v>
      </c>
      <c r="F39" s="251">
        <v>96</v>
      </c>
      <c r="G39" s="250">
        <v>1</v>
      </c>
      <c r="H39" s="241">
        <v>69</v>
      </c>
      <c r="I39" s="321">
        <v>63.19</v>
      </c>
      <c r="J39" s="251">
        <v>22</v>
      </c>
      <c r="K39" s="548"/>
      <c r="L39" s="241"/>
      <c r="M39" s="321">
        <v>73.010000000000005</v>
      </c>
      <c r="N39" s="548">
        <v>94</v>
      </c>
      <c r="O39" s="250">
        <v>4</v>
      </c>
      <c r="P39" s="241">
        <v>44.3</v>
      </c>
      <c r="Q39" s="321">
        <v>70.790000000000006</v>
      </c>
      <c r="R39" s="251">
        <v>89</v>
      </c>
      <c r="S39" s="335">
        <f t="shared" si="0"/>
        <v>301</v>
      </c>
      <c r="T39" s="17"/>
    </row>
    <row r="40" spans="1:20" s="173" customFormat="1" ht="15" customHeight="1" x14ac:dyDescent="0.25">
      <c r="A40" s="49">
        <v>13</v>
      </c>
      <c r="B40" s="164" t="s">
        <v>149</v>
      </c>
      <c r="C40" s="250">
        <v>2</v>
      </c>
      <c r="D40" s="241">
        <v>70.5</v>
      </c>
      <c r="E40" s="321">
        <v>63.36</v>
      </c>
      <c r="F40" s="251">
        <v>22</v>
      </c>
      <c r="G40" s="250">
        <v>1</v>
      </c>
      <c r="H40" s="241">
        <v>75</v>
      </c>
      <c r="I40" s="321">
        <v>63.19</v>
      </c>
      <c r="J40" s="251">
        <v>6</v>
      </c>
      <c r="K40" s="548"/>
      <c r="L40" s="241"/>
      <c r="M40" s="321">
        <v>73.010000000000005</v>
      </c>
      <c r="N40" s="548">
        <v>94</v>
      </c>
      <c r="O40" s="250">
        <v>3</v>
      </c>
      <c r="P40" s="241">
        <v>75</v>
      </c>
      <c r="Q40" s="321">
        <v>70.790000000000006</v>
      </c>
      <c r="R40" s="251">
        <v>24</v>
      </c>
      <c r="S40" s="335">
        <f t="shared" si="0"/>
        <v>146</v>
      </c>
      <c r="T40" s="17"/>
    </row>
    <row r="41" spans="1:20" s="173" customFormat="1" ht="15" customHeight="1" x14ac:dyDescent="0.25">
      <c r="A41" s="49">
        <v>14</v>
      </c>
      <c r="B41" s="164" t="s">
        <v>120</v>
      </c>
      <c r="C41" s="250">
        <v>1</v>
      </c>
      <c r="D41" s="241">
        <v>40</v>
      </c>
      <c r="E41" s="321">
        <v>63.36</v>
      </c>
      <c r="F41" s="251">
        <v>87</v>
      </c>
      <c r="G41" s="250">
        <v>3</v>
      </c>
      <c r="H41" s="241">
        <v>74.7</v>
      </c>
      <c r="I41" s="321">
        <v>63.19</v>
      </c>
      <c r="J41" s="251">
        <v>7</v>
      </c>
      <c r="K41" s="548">
        <v>1</v>
      </c>
      <c r="L41" s="241">
        <v>47</v>
      </c>
      <c r="M41" s="321">
        <v>73.010000000000005</v>
      </c>
      <c r="N41" s="548">
        <v>89</v>
      </c>
      <c r="O41" s="250">
        <v>3</v>
      </c>
      <c r="P41" s="241">
        <v>72.7</v>
      </c>
      <c r="Q41" s="321">
        <v>70.790000000000006</v>
      </c>
      <c r="R41" s="251">
        <v>37</v>
      </c>
      <c r="S41" s="335">
        <f t="shared" si="0"/>
        <v>220</v>
      </c>
      <c r="T41" s="17"/>
    </row>
    <row r="42" spans="1:20" s="173" customFormat="1" ht="15" customHeight="1" x14ac:dyDescent="0.25">
      <c r="A42" s="49">
        <v>15</v>
      </c>
      <c r="B42" s="164" t="s">
        <v>19</v>
      </c>
      <c r="C42" s="250">
        <v>11</v>
      </c>
      <c r="D42" s="241">
        <v>70.3</v>
      </c>
      <c r="E42" s="321">
        <v>63.36</v>
      </c>
      <c r="F42" s="251">
        <v>23</v>
      </c>
      <c r="G42" s="250">
        <v>13</v>
      </c>
      <c r="H42" s="241">
        <v>56.2</v>
      </c>
      <c r="I42" s="321">
        <v>63.19</v>
      </c>
      <c r="J42" s="251">
        <v>70</v>
      </c>
      <c r="K42" s="548">
        <v>11</v>
      </c>
      <c r="L42" s="241">
        <v>72.099999999999994</v>
      </c>
      <c r="M42" s="321">
        <v>73.010000000000005</v>
      </c>
      <c r="N42" s="548">
        <v>50</v>
      </c>
      <c r="O42" s="250">
        <v>10</v>
      </c>
      <c r="P42" s="241">
        <v>68.8</v>
      </c>
      <c r="Q42" s="321">
        <v>70.790000000000006</v>
      </c>
      <c r="R42" s="251">
        <v>49</v>
      </c>
      <c r="S42" s="335">
        <f t="shared" si="0"/>
        <v>192</v>
      </c>
      <c r="T42" s="17"/>
    </row>
    <row r="43" spans="1:20" ht="15" customHeight="1" thickBot="1" x14ac:dyDescent="0.3">
      <c r="A43" s="49">
        <v>16</v>
      </c>
      <c r="B43" s="164" t="s">
        <v>23</v>
      </c>
      <c r="C43" s="250">
        <v>2</v>
      </c>
      <c r="D43" s="241">
        <v>34</v>
      </c>
      <c r="E43" s="321">
        <v>63.36</v>
      </c>
      <c r="F43" s="251">
        <v>92</v>
      </c>
      <c r="G43" s="250">
        <v>5</v>
      </c>
      <c r="H43" s="241">
        <v>76.2</v>
      </c>
      <c r="I43" s="321">
        <v>63.19</v>
      </c>
      <c r="J43" s="251">
        <v>5</v>
      </c>
      <c r="K43" s="548">
        <v>3</v>
      </c>
      <c r="L43" s="241">
        <v>77.7</v>
      </c>
      <c r="M43" s="321">
        <v>73.010000000000005</v>
      </c>
      <c r="N43" s="548">
        <v>25</v>
      </c>
      <c r="O43" s="250">
        <v>7</v>
      </c>
      <c r="P43" s="241">
        <v>58.7</v>
      </c>
      <c r="Q43" s="321">
        <v>70.790000000000006</v>
      </c>
      <c r="R43" s="251">
        <v>77</v>
      </c>
      <c r="S43" s="335">
        <f t="shared" si="0"/>
        <v>199</v>
      </c>
      <c r="T43" s="17"/>
    </row>
    <row r="44" spans="1:20" ht="15" customHeight="1" thickBot="1" x14ac:dyDescent="0.3">
      <c r="A44" s="123"/>
      <c r="B44" s="209" t="s">
        <v>99</v>
      </c>
      <c r="C44" s="210">
        <f>SUM(C45:C63)</f>
        <v>135</v>
      </c>
      <c r="D44" s="223">
        <f>AVERAGE(D45:D63)</f>
        <v>64.829411764705895</v>
      </c>
      <c r="E44" s="211">
        <v>63.36</v>
      </c>
      <c r="F44" s="212"/>
      <c r="G44" s="210">
        <f>SUM(G45:G63)</f>
        <v>129</v>
      </c>
      <c r="H44" s="223">
        <f>AVERAGE(H45:H63)</f>
        <v>60.366666666666667</v>
      </c>
      <c r="I44" s="211">
        <v>63.19</v>
      </c>
      <c r="J44" s="212"/>
      <c r="K44" s="572">
        <f>SUM(K45:K63)</f>
        <v>146</v>
      </c>
      <c r="L44" s="223">
        <f>AVERAGE(L45:L63)</f>
        <v>71.028571428571425</v>
      </c>
      <c r="M44" s="211">
        <v>73.010000000000005</v>
      </c>
      <c r="N44" s="566"/>
      <c r="O44" s="210">
        <f>SUM(O45:O63)</f>
        <v>119</v>
      </c>
      <c r="P44" s="223">
        <f>AVERAGE(P45:P63)</f>
        <v>68.378571428571419</v>
      </c>
      <c r="Q44" s="211">
        <v>70.790000000000006</v>
      </c>
      <c r="R44" s="212"/>
      <c r="S44" s="340"/>
      <c r="T44" s="17"/>
    </row>
    <row r="45" spans="1:20" ht="15" customHeight="1" x14ac:dyDescent="0.25">
      <c r="A45" s="52">
        <v>1</v>
      </c>
      <c r="B45" s="164" t="s">
        <v>48</v>
      </c>
      <c r="C45" s="250">
        <v>39</v>
      </c>
      <c r="D45" s="241">
        <v>65.400000000000006</v>
      </c>
      <c r="E45" s="321">
        <v>63.36</v>
      </c>
      <c r="F45" s="251">
        <v>37</v>
      </c>
      <c r="G45" s="250">
        <v>44</v>
      </c>
      <c r="H45" s="241">
        <v>69</v>
      </c>
      <c r="I45" s="321">
        <v>63.19</v>
      </c>
      <c r="J45" s="251">
        <v>23</v>
      </c>
      <c r="K45" s="548">
        <v>47</v>
      </c>
      <c r="L45" s="241">
        <v>78.2</v>
      </c>
      <c r="M45" s="321">
        <v>73.010000000000005</v>
      </c>
      <c r="N45" s="548">
        <v>19</v>
      </c>
      <c r="O45" s="250">
        <v>48</v>
      </c>
      <c r="P45" s="241">
        <v>73</v>
      </c>
      <c r="Q45" s="321">
        <v>70.790000000000006</v>
      </c>
      <c r="R45" s="251">
        <v>35</v>
      </c>
      <c r="S45" s="346">
        <f t="shared" si="0"/>
        <v>114</v>
      </c>
      <c r="T45" s="17"/>
    </row>
    <row r="46" spans="1:20" ht="15" customHeight="1" x14ac:dyDescent="0.25">
      <c r="A46" s="52">
        <v>2</v>
      </c>
      <c r="B46" s="200" t="s">
        <v>64</v>
      </c>
      <c r="C46" s="258">
        <v>15</v>
      </c>
      <c r="D46" s="245">
        <v>68</v>
      </c>
      <c r="E46" s="331">
        <v>63.36</v>
      </c>
      <c r="F46" s="259">
        <v>28</v>
      </c>
      <c r="G46" s="258">
        <v>11</v>
      </c>
      <c r="H46" s="245">
        <v>82</v>
      </c>
      <c r="I46" s="331">
        <v>63.19</v>
      </c>
      <c r="J46" s="259">
        <v>2</v>
      </c>
      <c r="K46" s="573">
        <v>19</v>
      </c>
      <c r="L46" s="245">
        <v>74</v>
      </c>
      <c r="M46" s="331">
        <v>73.010000000000005</v>
      </c>
      <c r="N46" s="573">
        <v>41</v>
      </c>
      <c r="O46" s="258">
        <v>14</v>
      </c>
      <c r="P46" s="245">
        <v>75</v>
      </c>
      <c r="Q46" s="331">
        <v>70.790000000000006</v>
      </c>
      <c r="R46" s="259">
        <v>26</v>
      </c>
      <c r="S46" s="347">
        <f t="shared" si="0"/>
        <v>97</v>
      </c>
      <c r="T46" s="17"/>
    </row>
    <row r="47" spans="1:20" ht="15" customHeight="1" x14ac:dyDescent="0.25">
      <c r="A47" s="52">
        <v>3</v>
      </c>
      <c r="B47" s="164" t="s">
        <v>49</v>
      </c>
      <c r="C47" s="250">
        <v>24</v>
      </c>
      <c r="D47" s="241">
        <v>55.9</v>
      </c>
      <c r="E47" s="321">
        <v>63.36</v>
      </c>
      <c r="F47" s="251">
        <v>68</v>
      </c>
      <c r="G47" s="250">
        <v>20</v>
      </c>
      <c r="H47" s="241">
        <v>74.5</v>
      </c>
      <c r="I47" s="321">
        <v>63.19</v>
      </c>
      <c r="J47" s="251">
        <v>8</v>
      </c>
      <c r="K47" s="548">
        <v>20</v>
      </c>
      <c r="L47" s="241">
        <v>81.7</v>
      </c>
      <c r="M47" s="321">
        <v>73.010000000000005</v>
      </c>
      <c r="N47" s="548">
        <v>8</v>
      </c>
      <c r="O47" s="250">
        <v>25</v>
      </c>
      <c r="P47" s="241">
        <v>80.2</v>
      </c>
      <c r="Q47" s="321">
        <v>70.790000000000006</v>
      </c>
      <c r="R47" s="251">
        <v>11</v>
      </c>
      <c r="S47" s="347">
        <f t="shared" si="0"/>
        <v>95</v>
      </c>
      <c r="T47" s="17"/>
    </row>
    <row r="48" spans="1:20" ht="15" customHeight="1" x14ac:dyDescent="0.25">
      <c r="A48" s="52">
        <v>4</v>
      </c>
      <c r="B48" s="164" t="s">
        <v>63</v>
      </c>
      <c r="C48" s="250">
        <v>17</v>
      </c>
      <c r="D48" s="241">
        <v>62.9</v>
      </c>
      <c r="E48" s="321">
        <v>63.36</v>
      </c>
      <c r="F48" s="251">
        <v>48</v>
      </c>
      <c r="G48" s="250">
        <v>14</v>
      </c>
      <c r="H48" s="241">
        <v>60.5</v>
      </c>
      <c r="I48" s="321">
        <v>63.19</v>
      </c>
      <c r="J48" s="251">
        <v>56</v>
      </c>
      <c r="K48" s="548">
        <v>23</v>
      </c>
      <c r="L48" s="241">
        <v>76.599999999999994</v>
      </c>
      <c r="M48" s="321">
        <v>73.010000000000005</v>
      </c>
      <c r="N48" s="548">
        <v>26</v>
      </c>
      <c r="O48" s="250">
        <v>8</v>
      </c>
      <c r="P48" s="241">
        <v>69.099999999999994</v>
      </c>
      <c r="Q48" s="321">
        <v>70.790000000000006</v>
      </c>
      <c r="R48" s="251">
        <v>47</v>
      </c>
      <c r="S48" s="347">
        <f t="shared" si="0"/>
        <v>177</v>
      </c>
      <c r="T48" s="17"/>
    </row>
    <row r="49" spans="1:20" s="150" customFormat="1" ht="15" customHeight="1" x14ac:dyDescent="0.25">
      <c r="A49" s="52">
        <v>5</v>
      </c>
      <c r="B49" s="164" t="s">
        <v>16</v>
      </c>
      <c r="C49" s="250">
        <v>10</v>
      </c>
      <c r="D49" s="241">
        <v>59</v>
      </c>
      <c r="E49" s="321">
        <v>63.36</v>
      </c>
      <c r="F49" s="251">
        <v>59</v>
      </c>
      <c r="G49" s="250">
        <v>9</v>
      </c>
      <c r="H49" s="241">
        <v>52.1</v>
      </c>
      <c r="I49" s="321">
        <v>63.19</v>
      </c>
      <c r="J49" s="251">
        <v>83</v>
      </c>
      <c r="K49" s="548">
        <v>3</v>
      </c>
      <c r="L49" s="241">
        <v>73.7</v>
      </c>
      <c r="M49" s="321">
        <v>73.010000000000005</v>
      </c>
      <c r="N49" s="548">
        <v>45</v>
      </c>
      <c r="O49" s="250">
        <v>2</v>
      </c>
      <c r="P49" s="241">
        <v>64</v>
      </c>
      <c r="Q49" s="321">
        <v>70.790000000000006</v>
      </c>
      <c r="R49" s="251">
        <v>65</v>
      </c>
      <c r="S49" s="347">
        <f t="shared" si="0"/>
        <v>252</v>
      </c>
      <c r="T49" s="17"/>
    </row>
    <row r="50" spans="1:20" ht="15" customHeight="1" x14ac:dyDescent="0.25">
      <c r="A50" s="52">
        <v>6</v>
      </c>
      <c r="B50" s="164" t="s">
        <v>15</v>
      </c>
      <c r="C50" s="250">
        <v>3</v>
      </c>
      <c r="D50" s="241">
        <v>55</v>
      </c>
      <c r="E50" s="321">
        <v>63.36</v>
      </c>
      <c r="F50" s="251">
        <v>70</v>
      </c>
      <c r="G50" s="250">
        <v>4</v>
      </c>
      <c r="H50" s="241">
        <v>56</v>
      </c>
      <c r="I50" s="321">
        <v>63.19</v>
      </c>
      <c r="J50" s="251">
        <v>71</v>
      </c>
      <c r="K50" s="548">
        <v>6</v>
      </c>
      <c r="L50" s="241">
        <v>75.8</v>
      </c>
      <c r="M50" s="321">
        <v>73.010000000000005</v>
      </c>
      <c r="N50" s="548">
        <v>30</v>
      </c>
      <c r="O50" s="250">
        <v>3</v>
      </c>
      <c r="P50" s="241">
        <v>68</v>
      </c>
      <c r="Q50" s="321">
        <v>70.790000000000006</v>
      </c>
      <c r="R50" s="251">
        <v>53</v>
      </c>
      <c r="S50" s="347">
        <f t="shared" si="0"/>
        <v>224</v>
      </c>
      <c r="T50" s="17"/>
    </row>
    <row r="51" spans="1:20" ht="15" customHeight="1" x14ac:dyDescent="0.25">
      <c r="A51" s="52">
        <v>7</v>
      </c>
      <c r="B51" s="164" t="s">
        <v>121</v>
      </c>
      <c r="C51" s="250">
        <v>2</v>
      </c>
      <c r="D51" s="241">
        <v>77</v>
      </c>
      <c r="E51" s="321">
        <v>63.36</v>
      </c>
      <c r="F51" s="251">
        <v>7</v>
      </c>
      <c r="G51" s="250">
        <v>4</v>
      </c>
      <c r="H51" s="241">
        <v>57.8</v>
      </c>
      <c r="I51" s="321">
        <v>63.19</v>
      </c>
      <c r="J51" s="251">
        <v>64</v>
      </c>
      <c r="K51" s="548">
        <v>6</v>
      </c>
      <c r="L51" s="241">
        <v>70.3</v>
      </c>
      <c r="M51" s="321">
        <v>73.010000000000005</v>
      </c>
      <c r="N51" s="548">
        <v>58</v>
      </c>
      <c r="O51" s="250">
        <v>1</v>
      </c>
      <c r="P51" s="241">
        <v>69</v>
      </c>
      <c r="Q51" s="321">
        <v>70.790000000000006</v>
      </c>
      <c r="R51" s="251">
        <v>48</v>
      </c>
      <c r="S51" s="347">
        <f t="shared" si="0"/>
        <v>177</v>
      </c>
      <c r="T51" s="17"/>
    </row>
    <row r="52" spans="1:20" ht="15" customHeight="1" x14ac:dyDescent="0.25">
      <c r="A52" s="52">
        <v>8</v>
      </c>
      <c r="B52" s="164" t="s">
        <v>173</v>
      </c>
      <c r="C52" s="250">
        <v>1</v>
      </c>
      <c r="D52" s="241">
        <v>78</v>
      </c>
      <c r="E52" s="321">
        <v>63.36</v>
      </c>
      <c r="F52" s="251">
        <v>6</v>
      </c>
      <c r="G52" s="250">
        <v>4</v>
      </c>
      <c r="H52" s="241">
        <v>60.3</v>
      </c>
      <c r="I52" s="321">
        <v>63.19</v>
      </c>
      <c r="J52" s="251">
        <v>58</v>
      </c>
      <c r="K52" s="548">
        <v>1</v>
      </c>
      <c r="L52" s="241">
        <v>78</v>
      </c>
      <c r="M52" s="321">
        <v>73.010000000000005</v>
      </c>
      <c r="N52" s="548">
        <v>21</v>
      </c>
      <c r="O52" s="250">
        <v>1</v>
      </c>
      <c r="P52" s="241">
        <v>84</v>
      </c>
      <c r="Q52" s="321">
        <v>70.790000000000006</v>
      </c>
      <c r="R52" s="251">
        <v>6</v>
      </c>
      <c r="S52" s="347">
        <f t="shared" si="0"/>
        <v>91</v>
      </c>
      <c r="T52" s="17"/>
    </row>
    <row r="53" spans="1:20" ht="15" customHeight="1" x14ac:dyDescent="0.25">
      <c r="A53" s="52">
        <v>9</v>
      </c>
      <c r="B53" s="164" t="s">
        <v>150</v>
      </c>
      <c r="C53" s="250">
        <v>1</v>
      </c>
      <c r="D53" s="241">
        <v>60</v>
      </c>
      <c r="E53" s="321">
        <v>63.36</v>
      </c>
      <c r="F53" s="251">
        <v>58</v>
      </c>
      <c r="G53" s="250">
        <v>2</v>
      </c>
      <c r="H53" s="241">
        <v>57</v>
      </c>
      <c r="I53" s="321">
        <v>63.19</v>
      </c>
      <c r="J53" s="251">
        <v>67</v>
      </c>
      <c r="K53" s="548"/>
      <c r="L53" s="241"/>
      <c r="M53" s="321">
        <v>73.010000000000005</v>
      </c>
      <c r="N53" s="548">
        <v>94</v>
      </c>
      <c r="O53" s="250"/>
      <c r="P53" s="241"/>
      <c r="Q53" s="321">
        <v>70.790000000000006</v>
      </c>
      <c r="R53" s="251">
        <v>92</v>
      </c>
      <c r="S53" s="347">
        <f t="shared" si="0"/>
        <v>311</v>
      </c>
      <c r="T53" s="17"/>
    </row>
    <row r="54" spans="1:20" ht="15" customHeight="1" x14ac:dyDescent="0.25">
      <c r="A54" s="52">
        <v>10</v>
      </c>
      <c r="B54" s="164" t="s">
        <v>176</v>
      </c>
      <c r="C54" s="250">
        <v>2</v>
      </c>
      <c r="D54" s="241">
        <v>58.5</v>
      </c>
      <c r="E54" s="321">
        <v>63.36</v>
      </c>
      <c r="F54" s="251">
        <v>60</v>
      </c>
      <c r="G54" s="250"/>
      <c r="H54" s="241"/>
      <c r="I54" s="321">
        <v>63.19</v>
      </c>
      <c r="J54" s="251">
        <v>97</v>
      </c>
      <c r="K54" s="548"/>
      <c r="L54" s="241"/>
      <c r="M54" s="321">
        <v>73.010000000000005</v>
      </c>
      <c r="N54" s="548">
        <v>94</v>
      </c>
      <c r="O54" s="250"/>
      <c r="P54" s="241"/>
      <c r="Q54" s="321">
        <v>70.790000000000006</v>
      </c>
      <c r="R54" s="251">
        <v>92</v>
      </c>
      <c r="S54" s="347">
        <f t="shared" si="0"/>
        <v>343</v>
      </c>
      <c r="T54" s="17"/>
    </row>
    <row r="55" spans="1:20" ht="15" customHeight="1" x14ac:dyDescent="0.25">
      <c r="A55" s="52">
        <v>11</v>
      </c>
      <c r="B55" s="162" t="s">
        <v>37</v>
      </c>
      <c r="C55" s="256">
        <v>1</v>
      </c>
      <c r="D55" s="244">
        <v>70</v>
      </c>
      <c r="E55" s="320">
        <v>63.36</v>
      </c>
      <c r="F55" s="257">
        <v>24</v>
      </c>
      <c r="G55" s="256"/>
      <c r="H55" s="244"/>
      <c r="I55" s="320">
        <v>63.19</v>
      </c>
      <c r="J55" s="257">
        <v>97</v>
      </c>
      <c r="K55" s="567">
        <v>2</v>
      </c>
      <c r="L55" s="244">
        <v>78</v>
      </c>
      <c r="M55" s="320">
        <v>73.010000000000005</v>
      </c>
      <c r="N55" s="567">
        <v>22</v>
      </c>
      <c r="O55" s="256"/>
      <c r="P55" s="244"/>
      <c r="Q55" s="320">
        <v>70.790000000000006</v>
      </c>
      <c r="R55" s="257">
        <v>92</v>
      </c>
      <c r="S55" s="347">
        <f t="shared" si="0"/>
        <v>235</v>
      </c>
      <c r="T55" s="17"/>
    </row>
    <row r="56" spans="1:20" ht="15" customHeight="1" x14ac:dyDescent="0.25">
      <c r="A56" s="52">
        <v>12</v>
      </c>
      <c r="B56" s="167" t="s">
        <v>161</v>
      </c>
      <c r="C56" s="288"/>
      <c r="D56" s="291"/>
      <c r="E56" s="330">
        <v>63.36</v>
      </c>
      <c r="F56" s="289">
        <v>96</v>
      </c>
      <c r="G56" s="288"/>
      <c r="H56" s="291"/>
      <c r="I56" s="330">
        <v>63.19</v>
      </c>
      <c r="J56" s="289">
        <v>97</v>
      </c>
      <c r="K56" s="574"/>
      <c r="L56" s="291"/>
      <c r="M56" s="330">
        <v>73.010000000000005</v>
      </c>
      <c r="N56" s="574">
        <v>94</v>
      </c>
      <c r="O56" s="288">
        <v>1</v>
      </c>
      <c r="P56" s="291">
        <v>87</v>
      </c>
      <c r="Q56" s="330">
        <v>70.790000000000006</v>
      </c>
      <c r="R56" s="289">
        <v>4</v>
      </c>
      <c r="S56" s="347">
        <f t="shared" si="0"/>
        <v>291</v>
      </c>
      <c r="T56" s="17"/>
    </row>
    <row r="57" spans="1:20" ht="15" customHeight="1" x14ac:dyDescent="0.25">
      <c r="A57" s="52">
        <v>13</v>
      </c>
      <c r="B57" s="164" t="s">
        <v>174</v>
      </c>
      <c r="C57" s="250">
        <v>3</v>
      </c>
      <c r="D57" s="241">
        <v>75.7</v>
      </c>
      <c r="E57" s="321">
        <v>63.36</v>
      </c>
      <c r="F57" s="251">
        <v>9</v>
      </c>
      <c r="G57" s="250">
        <v>2</v>
      </c>
      <c r="H57" s="241">
        <v>61</v>
      </c>
      <c r="I57" s="321">
        <v>63.19</v>
      </c>
      <c r="J57" s="251">
        <v>54</v>
      </c>
      <c r="K57" s="548">
        <v>4</v>
      </c>
      <c r="L57" s="241">
        <v>52.5</v>
      </c>
      <c r="M57" s="321">
        <v>73.010000000000005</v>
      </c>
      <c r="N57" s="548">
        <v>87</v>
      </c>
      <c r="O57" s="250">
        <v>6</v>
      </c>
      <c r="P57" s="241">
        <v>63.2</v>
      </c>
      <c r="Q57" s="321">
        <v>70.790000000000006</v>
      </c>
      <c r="R57" s="251">
        <v>68</v>
      </c>
      <c r="S57" s="347">
        <f t="shared" si="0"/>
        <v>218</v>
      </c>
      <c r="T57" s="17"/>
    </row>
    <row r="58" spans="1:20" s="173" customFormat="1" ht="15" customHeight="1" x14ac:dyDescent="0.25">
      <c r="A58" s="52">
        <v>14</v>
      </c>
      <c r="B58" s="164" t="s">
        <v>165</v>
      </c>
      <c r="C58" s="250"/>
      <c r="D58" s="241"/>
      <c r="E58" s="321">
        <v>63.36</v>
      </c>
      <c r="F58" s="251">
        <v>96</v>
      </c>
      <c r="G58" s="250">
        <v>3</v>
      </c>
      <c r="H58" s="241">
        <v>47</v>
      </c>
      <c r="I58" s="321">
        <v>63.19</v>
      </c>
      <c r="J58" s="251">
        <v>88</v>
      </c>
      <c r="K58" s="548"/>
      <c r="L58" s="241"/>
      <c r="M58" s="321">
        <v>73.010000000000005</v>
      </c>
      <c r="N58" s="548">
        <v>94</v>
      </c>
      <c r="O58" s="250"/>
      <c r="P58" s="241"/>
      <c r="Q58" s="321">
        <v>70.790000000000006</v>
      </c>
      <c r="R58" s="251">
        <v>92</v>
      </c>
      <c r="S58" s="347">
        <f t="shared" si="0"/>
        <v>370</v>
      </c>
      <c r="T58" s="17"/>
    </row>
    <row r="59" spans="1:20" s="173" customFormat="1" ht="15" customHeight="1" x14ac:dyDescent="0.25">
      <c r="A59" s="52">
        <v>15</v>
      </c>
      <c r="B59" s="164" t="s">
        <v>14</v>
      </c>
      <c r="C59" s="250">
        <v>1</v>
      </c>
      <c r="D59" s="241">
        <v>86</v>
      </c>
      <c r="E59" s="321">
        <v>63.36</v>
      </c>
      <c r="F59" s="251">
        <v>2</v>
      </c>
      <c r="G59" s="250">
        <v>4</v>
      </c>
      <c r="H59" s="241">
        <v>53</v>
      </c>
      <c r="I59" s="321">
        <v>63.19</v>
      </c>
      <c r="J59" s="251">
        <v>80</v>
      </c>
      <c r="K59" s="548">
        <v>4</v>
      </c>
      <c r="L59" s="241">
        <v>66.5</v>
      </c>
      <c r="M59" s="321">
        <v>73.010000000000005</v>
      </c>
      <c r="N59" s="548">
        <v>70</v>
      </c>
      <c r="O59" s="250">
        <v>1</v>
      </c>
      <c r="P59" s="241">
        <v>47</v>
      </c>
      <c r="Q59" s="321">
        <v>70.790000000000006</v>
      </c>
      <c r="R59" s="251">
        <v>86</v>
      </c>
      <c r="S59" s="347">
        <f t="shared" si="0"/>
        <v>238</v>
      </c>
      <c r="T59" s="17"/>
    </row>
    <row r="60" spans="1:20" s="173" customFormat="1" ht="15" customHeight="1" x14ac:dyDescent="0.25">
      <c r="A60" s="52">
        <v>16</v>
      </c>
      <c r="B60" s="164" t="s">
        <v>47</v>
      </c>
      <c r="C60" s="250">
        <v>2</v>
      </c>
      <c r="D60" s="241">
        <v>61.5</v>
      </c>
      <c r="E60" s="321">
        <v>63.36</v>
      </c>
      <c r="F60" s="251">
        <v>51</v>
      </c>
      <c r="G60" s="250">
        <v>1</v>
      </c>
      <c r="H60" s="241">
        <v>48</v>
      </c>
      <c r="I60" s="321">
        <v>63.19</v>
      </c>
      <c r="J60" s="251">
        <v>87</v>
      </c>
      <c r="K60" s="548">
        <v>4</v>
      </c>
      <c r="L60" s="241">
        <v>60</v>
      </c>
      <c r="M60" s="321">
        <v>73.010000000000005</v>
      </c>
      <c r="N60" s="548">
        <v>83</v>
      </c>
      <c r="O60" s="250">
        <v>4</v>
      </c>
      <c r="P60" s="241">
        <v>78</v>
      </c>
      <c r="Q60" s="321">
        <v>70.790000000000006</v>
      </c>
      <c r="R60" s="251">
        <v>17</v>
      </c>
      <c r="S60" s="347">
        <f t="shared" si="0"/>
        <v>238</v>
      </c>
      <c r="T60" s="17"/>
    </row>
    <row r="61" spans="1:20" s="173" customFormat="1" ht="15" customHeight="1" x14ac:dyDescent="0.25">
      <c r="A61" s="52">
        <v>17</v>
      </c>
      <c r="B61" s="164" t="s">
        <v>17</v>
      </c>
      <c r="C61" s="250">
        <v>6</v>
      </c>
      <c r="D61" s="241">
        <v>56.7</v>
      </c>
      <c r="E61" s="321">
        <v>63.36</v>
      </c>
      <c r="F61" s="251">
        <v>66</v>
      </c>
      <c r="G61" s="250">
        <v>2</v>
      </c>
      <c r="H61" s="241">
        <v>69.5</v>
      </c>
      <c r="I61" s="321">
        <v>63.19</v>
      </c>
      <c r="J61" s="251">
        <v>19</v>
      </c>
      <c r="K61" s="548">
        <v>5</v>
      </c>
      <c r="L61" s="241">
        <v>74.599999999999994</v>
      </c>
      <c r="M61" s="321">
        <v>73.010000000000005</v>
      </c>
      <c r="N61" s="548">
        <v>36</v>
      </c>
      <c r="O61" s="250">
        <v>3</v>
      </c>
      <c r="P61" s="241">
        <v>46.3</v>
      </c>
      <c r="Q61" s="321">
        <v>70.790000000000006</v>
      </c>
      <c r="R61" s="251">
        <v>87</v>
      </c>
      <c r="S61" s="347">
        <f t="shared" si="0"/>
        <v>208</v>
      </c>
      <c r="T61" s="17"/>
    </row>
    <row r="62" spans="1:20" s="173" customFormat="1" ht="15" customHeight="1" x14ac:dyDescent="0.25">
      <c r="A62" s="52">
        <v>18</v>
      </c>
      <c r="B62" s="164" t="s">
        <v>114</v>
      </c>
      <c r="C62" s="250">
        <v>4</v>
      </c>
      <c r="D62" s="241">
        <v>75.5</v>
      </c>
      <c r="E62" s="321">
        <v>63.36</v>
      </c>
      <c r="F62" s="251">
        <v>10</v>
      </c>
      <c r="G62" s="250">
        <v>5</v>
      </c>
      <c r="H62" s="241">
        <v>57.8</v>
      </c>
      <c r="I62" s="321">
        <v>63.19</v>
      </c>
      <c r="J62" s="251">
        <v>65</v>
      </c>
      <c r="K62" s="548">
        <v>2</v>
      </c>
      <c r="L62" s="241">
        <v>54.5</v>
      </c>
      <c r="M62" s="321">
        <v>73.010000000000005</v>
      </c>
      <c r="N62" s="548">
        <v>86</v>
      </c>
      <c r="O62" s="250">
        <v>2</v>
      </c>
      <c r="P62" s="241">
        <v>53.5</v>
      </c>
      <c r="Q62" s="321">
        <v>70.790000000000006</v>
      </c>
      <c r="R62" s="251">
        <v>80</v>
      </c>
      <c r="S62" s="347">
        <f t="shared" si="0"/>
        <v>241</v>
      </c>
      <c r="T62" s="17"/>
    </row>
    <row r="63" spans="1:20" ht="15" customHeight="1" thickBot="1" x14ac:dyDescent="0.3">
      <c r="A63" s="52">
        <v>19</v>
      </c>
      <c r="B63" s="213" t="s">
        <v>175</v>
      </c>
      <c r="C63" s="283">
        <v>4</v>
      </c>
      <c r="D63" s="285">
        <v>37</v>
      </c>
      <c r="E63" s="343">
        <v>63.36</v>
      </c>
      <c r="F63" s="284">
        <v>90</v>
      </c>
      <c r="G63" s="283"/>
      <c r="H63" s="285"/>
      <c r="I63" s="343">
        <v>63.19</v>
      </c>
      <c r="J63" s="284">
        <v>97</v>
      </c>
      <c r="K63" s="570"/>
      <c r="L63" s="285"/>
      <c r="M63" s="343">
        <v>73.010000000000005</v>
      </c>
      <c r="N63" s="570">
        <v>94</v>
      </c>
      <c r="O63" s="283"/>
      <c r="P63" s="285"/>
      <c r="Q63" s="343">
        <v>70.790000000000006</v>
      </c>
      <c r="R63" s="284">
        <v>92</v>
      </c>
      <c r="S63" s="347">
        <f t="shared" si="0"/>
        <v>373</v>
      </c>
      <c r="T63" s="17"/>
    </row>
    <row r="64" spans="1:20" ht="15" customHeight="1" thickBot="1" x14ac:dyDescent="0.3">
      <c r="A64" s="120"/>
      <c r="B64" s="209" t="s">
        <v>100</v>
      </c>
      <c r="C64" s="210">
        <f>SUM(C65:C78)</f>
        <v>70</v>
      </c>
      <c r="D64" s="223">
        <f>AVERAGE(D65:D78)</f>
        <v>55.65384615384616</v>
      </c>
      <c r="E64" s="211">
        <v>63.36</v>
      </c>
      <c r="F64" s="212"/>
      <c r="G64" s="210">
        <f>SUM(G65:G78)</f>
        <v>102</v>
      </c>
      <c r="H64" s="223">
        <f>AVERAGE(H65:H78)</f>
        <v>62.769230769230766</v>
      </c>
      <c r="I64" s="211">
        <v>63.19</v>
      </c>
      <c r="J64" s="212"/>
      <c r="K64" s="572">
        <f>SUM(K65:K78)</f>
        <v>88</v>
      </c>
      <c r="L64" s="223">
        <f>AVERAGE(L65:L78)</f>
        <v>67.569230769230771</v>
      </c>
      <c r="M64" s="211">
        <v>73.010000000000005</v>
      </c>
      <c r="N64" s="566"/>
      <c r="O64" s="210">
        <f>SUM(O65:O78)</f>
        <v>51</v>
      </c>
      <c r="P64" s="223">
        <f>AVERAGE(P65:P78)</f>
        <v>69.854545454545459</v>
      </c>
      <c r="Q64" s="211">
        <v>70.790000000000006</v>
      </c>
      <c r="R64" s="212"/>
      <c r="S64" s="340"/>
      <c r="T64" s="17"/>
    </row>
    <row r="65" spans="1:20" ht="15" customHeight="1" x14ac:dyDescent="0.25">
      <c r="A65" s="51">
        <v>1</v>
      </c>
      <c r="B65" s="164" t="s">
        <v>50</v>
      </c>
      <c r="C65" s="250">
        <v>5</v>
      </c>
      <c r="D65" s="241">
        <v>53</v>
      </c>
      <c r="E65" s="321">
        <v>63.36</v>
      </c>
      <c r="F65" s="251">
        <v>76</v>
      </c>
      <c r="G65" s="250">
        <v>7</v>
      </c>
      <c r="H65" s="241">
        <v>70.400000000000006</v>
      </c>
      <c r="I65" s="321">
        <v>63.19</v>
      </c>
      <c r="J65" s="251">
        <v>14</v>
      </c>
      <c r="K65" s="548">
        <v>6</v>
      </c>
      <c r="L65" s="241">
        <v>78</v>
      </c>
      <c r="M65" s="321">
        <v>73.010000000000005</v>
      </c>
      <c r="N65" s="548">
        <v>23</v>
      </c>
      <c r="O65" s="250">
        <v>9</v>
      </c>
      <c r="P65" s="241">
        <v>84</v>
      </c>
      <c r="Q65" s="321">
        <v>70.790000000000006</v>
      </c>
      <c r="R65" s="251">
        <v>8</v>
      </c>
      <c r="S65" s="338">
        <f t="shared" si="0"/>
        <v>121</v>
      </c>
      <c r="T65" s="17"/>
    </row>
    <row r="66" spans="1:20" ht="15" customHeight="1" x14ac:dyDescent="0.25">
      <c r="A66" s="52">
        <v>2</v>
      </c>
      <c r="B66" s="164" t="s">
        <v>80</v>
      </c>
      <c r="C66" s="250">
        <v>5</v>
      </c>
      <c r="D66" s="241">
        <v>79</v>
      </c>
      <c r="E66" s="321">
        <v>63.36</v>
      </c>
      <c r="F66" s="251">
        <v>5</v>
      </c>
      <c r="G66" s="250">
        <v>13</v>
      </c>
      <c r="H66" s="241">
        <v>64.2</v>
      </c>
      <c r="I66" s="321">
        <v>63.19</v>
      </c>
      <c r="J66" s="251">
        <v>39</v>
      </c>
      <c r="K66" s="548">
        <v>12</v>
      </c>
      <c r="L66" s="241">
        <v>74</v>
      </c>
      <c r="M66" s="321">
        <v>73.010000000000005</v>
      </c>
      <c r="N66" s="548">
        <v>42</v>
      </c>
      <c r="O66" s="250">
        <v>6</v>
      </c>
      <c r="P66" s="241">
        <v>79</v>
      </c>
      <c r="Q66" s="321">
        <v>70.790000000000006</v>
      </c>
      <c r="R66" s="251">
        <v>15</v>
      </c>
      <c r="S66" s="335">
        <f t="shared" si="0"/>
        <v>101</v>
      </c>
      <c r="T66" s="17"/>
    </row>
    <row r="67" spans="1:20" ht="15" customHeight="1" x14ac:dyDescent="0.25">
      <c r="A67" s="147">
        <v>3</v>
      </c>
      <c r="B67" s="164" t="s">
        <v>168</v>
      </c>
      <c r="C67" s="250">
        <v>8</v>
      </c>
      <c r="D67" s="241">
        <v>75</v>
      </c>
      <c r="E67" s="321">
        <v>63.36</v>
      </c>
      <c r="F67" s="251">
        <v>12</v>
      </c>
      <c r="G67" s="250">
        <v>12</v>
      </c>
      <c r="H67" s="241">
        <v>68.099999999999994</v>
      </c>
      <c r="I67" s="321">
        <v>63.19</v>
      </c>
      <c r="J67" s="251">
        <v>25</v>
      </c>
      <c r="K67" s="548">
        <v>9</v>
      </c>
      <c r="L67" s="241">
        <v>69.8</v>
      </c>
      <c r="M67" s="321">
        <v>73.010000000000005</v>
      </c>
      <c r="N67" s="548">
        <v>61</v>
      </c>
      <c r="O67" s="250">
        <v>4</v>
      </c>
      <c r="P67" s="241">
        <v>72.5</v>
      </c>
      <c r="Q67" s="321">
        <v>70.790000000000006</v>
      </c>
      <c r="R67" s="251">
        <v>38</v>
      </c>
      <c r="S67" s="335">
        <f t="shared" si="0"/>
        <v>136</v>
      </c>
      <c r="T67" s="17"/>
    </row>
    <row r="68" spans="1:20" ht="15" customHeight="1" x14ac:dyDescent="0.25">
      <c r="A68" s="52">
        <v>4</v>
      </c>
      <c r="B68" s="164" t="s">
        <v>126</v>
      </c>
      <c r="C68" s="250">
        <v>4</v>
      </c>
      <c r="D68" s="241">
        <v>51</v>
      </c>
      <c r="E68" s="321">
        <v>63.36</v>
      </c>
      <c r="F68" s="251">
        <v>81</v>
      </c>
      <c r="G68" s="250">
        <v>1</v>
      </c>
      <c r="H68" s="241">
        <v>65</v>
      </c>
      <c r="I68" s="321">
        <v>63.19</v>
      </c>
      <c r="J68" s="251">
        <v>34</v>
      </c>
      <c r="K68" s="548">
        <v>3</v>
      </c>
      <c r="L68" s="241">
        <v>86.6</v>
      </c>
      <c r="M68" s="321">
        <v>73.010000000000005</v>
      </c>
      <c r="N68" s="548">
        <v>4</v>
      </c>
      <c r="O68" s="250">
        <v>2</v>
      </c>
      <c r="P68" s="241">
        <v>68</v>
      </c>
      <c r="Q68" s="321">
        <v>70.790000000000006</v>
      </c>
      <c r="R68" s="251">
        <v>52</v>
      </c>
      <c r="S68" s="335">
        <f t="shared" si="0"/>
        <v>171</v>
      </c>
      <c r="T68" s="17"/>
    </row>
    <row r="69" spans="1:20" ht="15" customHeight="1" x14ac:dyDescent="0.25">
      <c r="A69" s="52">
        <v>5</v>
      </c>
      <c r="B69" s="164" t="s">
        <v>65</v>
      </c>
      <c r="C69" s="250">
        <v>2</v>
      </c>
      <c r="D69" s="241">
        <v>66</v>
      </c>
      <c r="E69" s="321">
        <v>63.36</v>
      </c>
      <c r="F69" s="251">
        <v>35</v>
      </c>
      <c r="G69" s="250">
        <v>6</v>
      </c>
      <c r="H69" s="241">
        <v>65</v>
      </c>
      <c r="I69" s="321">
        <v>63.19</v>
      </c>
      <c r="J69" s="251">
        <v>35</v>
      </c>
      <c r="K69" s="548">
        <v>6</v>
      </c>
      <c r="L69" s="241">
        <v>74.7</v>
      </c>
      <c r="M69" s="321">
        <v>73.010000000000005</v>
      </c>
      <c r="N69" s="548">
        <v>34</v>
      </c>
      <c r="O69" s="250">
        <v>3</v>
      </c>
      <c r="P69" s="241">
        <v>63.3</v>
      </c>
      <c r="Q69" s="321">
        <v>70.790000000000006</v>
      </c>
      <c r="R69" s="251">
        <v>67</v>
      </c>
      <c r="S69" s="335">
        <f t="shared" si="0"/>
        <v>171</v>
      </c>
      <c r="T69" s="17"/>
    </row>
    <row r="70" spans="1:20" ht="15" customHeight="1" x14ac:dyDescent="0.25">
      <c r="A70" s="52">
        <v>6</v>
      </c>
      <c r="B70" s="164" t="s">
        <v>167</v>
      </c>
      <c r="C70" s="250">
        <v>3</v>
      </c>
      <c r="D70" s="241">
        <v>38.299999999999997</v>
      </c>
      <c r="E70" s="321">
        <v>63.36</v>
      </c>
      <c r="F70" s="251">
        <v>89</v>
      </c>
      <c r="G70" s="250"/>
      <c r="H70" s="241"/>
      <c r="I70" s="321">
        <v>63.19</v>
      </c>
      <c r="J70" s="251">
        <v>97</v>
      </c>
      <c r="K70" s="548">
        <v>1</v>
      </c>
      <c r="L70" s="241">
        <v>42</v>
      </c>
      <c r="M70" s="321">
        <v>73.010000000000005</v>
      </c>
      <c r="N70" s="548">
        <v>90</v>
      </c>
      <c r="O70" s="250">
        <v>3</v>
      </c>
      <c r="P70" s="241">
        <v>51</v>
      </c>
      <c r="Q70" s="321">
        <v>70.790000000000006</v>
      </c>
      <c r="R70" s="251">
        <v>82</v>
      </c>
      <c r="S70" s="335">
        <f t="shared" ref="S70:S109" si="1">R70+N70+J70+F70</f>
        <v>358</v>
      </c>
      <c r="T70" s="17"/>
    </row>
    <row r="71" spans="1:20" ht="15" customHeight="1" x14ac:dyDescent="0.25">
      <c r="A71" s="52">
        <v>7</v>
      </c>
      <c r="B71" s="164" t="s">
        <v>125</v>
      </c>
      <c r="C71" s="250"/>
      <c r="D71" s="241"/>
      <c r="E71" s="321">
        <v>63.36</v>
      </c>
      <c r="F71" s="251">
        <v>96</v>
      </c>
      <c r="G71" s="250">
        <v>3</v>
      </c>
      <c r="H71" s="241">
        <v>65</v>
      </c>
      <c r="I71" s="321">
        <v>63.19</v>
      </c>
      <c r="J71" s="251">
        <v>36</v>
      </c>
      <c r="K71" s="548">
        <v>11</v>
      </c>
      <c r="L71" s="241">
        <v>68</v>
      </c>
      <c r="M71" s="321">
        <v>73.010000000000005</v>
      </c>
      <c r="N71" s="548">
        <v>67</v>
      </c>
      <c r="O71" s="250">
        <v>4</v>
      </c>
      <c r="P71" s="241">
        <v>76</v>
      </c>
      <c r="Q71" s="321">
        <v>70.790000000000006</v>
      </c>
      <c r="R71" s="251">
        <v>22</v>
      </c>
      <c r="S71" s="335">
        <f t="shared" si="1"/>
        <v>221</v>
      </c>
      <c r="T71" s="17"/>
    </row>
    <row r="72" spans="1:20" ht="15" customHeight="1" x14ac:dyDescent="0.25">
      <c r="A72" s="52">
        <v>8</v>
      </c>
      <c r="B72" s="164" t="s">
        <v>152</v>
      </c>
      <c r="C72" s="250">
        <v>6</v>
      </c>
      <c r="D72" s="241">
        <v>69.3</v>
      </c>
      <c r="E72" s="321">
        <v>63.36</v>
      </c>
      <c r="F72" s="251">
        <v>25</v>
      </c>
      <c r="G72" s="250">
        <v>7</v>
      </c>
      <c r="H72" s="241">
        <v>53.3</v>
      </c>
      <c r="I72" s="321">
        <v>63.19</v>
      </c>
      <c r="J72" s="251">
        <v>78</v>
      </c>
      <c r="K72" s="548">
        <v>8</v>
      </c>
      <c r="L72" s="241">
        <v>59.3</v>
      </c>
      <c r="M72" s="321">
        <v>73.010000000000005</v>
      </c>
      <c r="N72" s="548">
        <v>84</v>
      </c>
      <c r="O72" s="250">
        <v>4</v>
      </c>
      <c r="P72" s="241">
        <v>61.8</v>
      </c>
      <c r="Q72" s="321">
        <v>70.790000000000006</v>
      </c>
      <c r="R72" s="251">
        <v>71</v>
      </c>
      <c r="S72" s="335">
        <f t="shared" si="1"/>
        <v>258</v>
      </c>
      <c r="T72" s="17"/>
    </row>
    <row r="73" spans="1:20" ht="15" customHeight="1" x14ac:dyDescent="0.25">
      <c r="A73" s="52">
        <v>9</v>
      </c>
      <c r="B73" s="53" t="s">
        <v>10</v>
      </c>
      <c r="C73" s="252">
        <v>2</v>
      </c>
      <c r="D73" s="242">
        <v>55</v>
      </c>
      <c r="E73" s="324">
        <v>63.36</v>
      </c>
      <c r="F73" s="253">
        <v>71</v>
      </c>
      <c r="G73" s="252">
        <v>1</v>
      </c>
      <c r="H73" s="242">
        <v>64</v>
      </c>
      <c r="I73" s="324">
        <v>63.19</v>
      </c>
      <c r="J73" s="253">
        <v>40</v>
      </c>
      <c r="K73" s="525">
        <v>1</v>
      </c>
      <c r="L73" s="242">
        <v>40</v>
      </c>
      <c r="M73" s="324">
        <v>73.010000000000005</v>
      </c>
      <c r="N73" s="525">
        <v>91</v>
      </c>
      <c r="O73" s="252"/>
      <c r="P73" s="242"/>
      <c r="Q73" s="324">
        <v>70.790000000000006</v>
      </c>
      <c r="R73" s="253">
        <v>92</v>
      </c>
      <c r="S73" s="335">
        <f t="shared" si="1"/>
        <v>294</v>
      </c>
      <c r="T73" s="17"/>
    </row>
    <row r="74" spans="1:20" ht="15" customHeight="1" x14ac:dyDescent="0.25">
      <c r="A74" s="52">
        <v>10</v>
      </c>
      <c r="B74" s="125" t="s">
        <v>122</v>
      </c>
      <c r="C74" s="263">
        <v>5</v>
      </c>
      <c r="D74" s="246">
        <v>58</v>
      </c>
      <c r="E74" s="328">
        <v>63.36</v>
      </c>
      <c r="F74" s="264">
        <v>63</v>
      </c>
      <c r="G74" s="263">
        <v>11</v>
      </c>
      <c r="H74" s="246">
        <v>65</v>
      </c>
      <c r="I74" s="328">
        <v>63.19</v>
      </c>
      <c r="J74" s="264">
        <v>37</v>
      </c>
      <c r="K74" s="575">
        <v>9</v>
      </c>
      <c r="L74" s="246">
        <v>66</v>
      </c>
      <c r="M74" s="328">
        <v>73.010000000000005</v>
      </c>
      <c r="N74" s="575">
        <v>71</v>
      </c>
      <c r="O74" s="263">
        <v>7</v>
      </c>
      <c r="P74" s="246">
        <v>68</v>
      </c>
      <c r="Q74" s="328">
        <v>70.790000000000006</v>
      </c>
      <c r="R74" s="264">
        <v>54</v>
      </c>
      <c r="S74" s="335">
        <f t="shared" si="1"/>
        <v>225</v>
      </c>
      <c r="T74" s="17"/>
    </row>
    <row r="75" spans="1:20" ht="15" customHeight="1" x14ac:dyDescent="0.25">
      <c r="A75" s="52">
        <v>11</v>
      </c>
      <c r="B75" s="125" t="s">
        <v>153</v>
      </c>
      <c r="C75" s="263">
        <v>1</v>
      </c>
      <c r="D75" s="246">
        <v>8</v>
      </c>
      <c r="E75" s="328">
        <v>63.36</v>
      </c>
      <c r="F75" s="264">
        <v>95</v>
      </c>
      <c r="G75" s="263">
        <v>2</v>
      </c>
      <c r="H75" s="246">
        <v>41</v>
      </c>
      <c r="I75" s="328">
        <v>63.19</v>
      </c>
      <c r="J75" s="264">
        <v>91</v>
      </c>
      <c r="K75" s="575"/>
      <c r="L75" s="246"/>
      <c r="M75" s="328">
        <v>73.010000000000005</v>
      </c>
      <c r="N75" s="575">
        <v>94</v>
      </c>
      <c r="O75" s="263"/>
      <c r="P75" s="246"/>
      <c r="Q75" s="328">
        <v>70.790000000000006</v>
      </c>
      <c r="R75" s="264">
        <v>92</v>
      </c>
      <c r="S75" s="335">
        <f t="shared" si="1"/>
        <v>372</v>
      </c>
      <c r="T75" s="17"/>
    </row>
    <row r="76" spans="1:20" ht="15" customHeight="1" x14ac:dyDescent="0.25">
      <c r="A76" s="52">
        <v>12</v>
      </c>
      <c r="B76" s="164" t="s">
        <v>123</v>
      </c>
      <c r="C76" s="250">
        <v>5</v>
      </c>
      <c r="D76" s="241">
        <v>44.6</v>
      </c>
      <c r="E76" s="321">
        <v>63.36</v>
      </c>
      <c r="F76" s="251">
        <v>86</v>
      </c>
      <c r="G76" s="250">
        <v>5</v>
      </c>
      <c r="H76" s="241">
        <v>64</v>
      </c>
      <c r="I76" s="321">
        <v>63.19</v>
      </c>
      <c r="J76" s="251">
        <v>41</v>
      </c>
      <c r="K76" s="548">
        <v>4</v>
      </c>
      <c r="L76" s="241">
        <v>74</v>
      </c>
      <c r="M76" s="321">
        <v>73.010000000000005</v>
      </c>
      <c r="N76" s="548">
        <v>43</v>
      </c>
      <c r="O76" s="250">
        <v>2</v>
      </c>
      <c r="P76" s="241">
        <v>65</v>
      </c>
      <c r="Q76" s="321">
        <v>70.790000000000006</v>
      </c>
      <c r="R76" s="251">
        <v>62</v>
      </c>
      <c r="S76" s="339">
        <f t="shared" si="1"/>
        <v>232</v>
      </c>
      <c r="T76" s="17"/>
    </row>
    <row r="77" spans="1:20" s="173" customFormat="1" ht="15" customHeight="1" x14ac:dyDescent="0.25">
      <c r="A77" s="52">
        <v>13</v>
      </c>
      <c r="B77" s="164" t="s">
        <v>124</v>
      </c>
      <c r="C77" s="250">
        <v>5</v>
      </c>
      <c r="D77" s="241">
        <v>61.6</v>
      </c>
      <c r="E77" s="321">
        <v>63.36</v>
      </c>
      <c r="F77" s="251">
        <v>50</v>
      </c>
      <c r="G77" s="250">
        <v>9</v>
      </c>
      <c r="H77" s="241">
        <v>68.599999999999994</v>
      </c>
      <c r="I77" s="321">
        <v>63.19</v>
      </c>
      <c r="J77" s="251">
        <v>24</v>
      </c>
      <c r="K77" s="548">
        <v>5</v>
      </c>
      <c r="L77" s="241">
        <v>61</v>
      </c>
      <c r="M77" s="321">
        <v>73.010000000000005</v>
      </c>
      <c r="N77" s="548">
        <v>79</v>
      </c>
      <c r="O77" s="250">
        <v>7</v>
      </c>
      <c r="P77" s="241">
        <v>79.8</v>
      </c>
      <c r="Q77" s="321">
        <v>70.790000000000006</v>
      </c>
      <c r="R77" s="251">
        <v>12</v>
      </c>
      <c r="S77" s="339">
        <f t="shared" si="1"/>
        <v>165</v>
      </c>
      <c r="T77" s="17"/>
    </row>
    <row r="78" spans="1:20" ht="15" customHeight="1" thickBot="1" x14ac:dyDescent="0.3">
      <c r="A78" s="124">
        <v>14</v>
      </c>
      <c r="B78" s="53" t="s">
        <v>142</v>
      </c>
      <c r="C78" s="252">
        <v>19</v>
      </c>
      <c r="D78" s="242">
        <v>64.7</v>
      </c>
      <c r="E78" s="324">
        <v>63.36</v>
      </c>
      <c r="F78" s="253">
        <v>42</v>
      </c>
      <c r="G78" s="252">
        <v>25</v>
      </c>
      <c r="H78" s="242">
        <v>62.4</v>
      </c>
      <c r="I78" s="324">
        <v>63.19</v>
      </c>
      <c r="J78" s="253">
        <v>47</v>
      </c>
      <c r="K78" s="525">
        <v>13</v>
      </c>
      <c r="L78" s="242">
        <v>85</v>
      </c>
      <c r="M78" s="324">
        <v>73.010000000000005</v>
      </c>
      <c r="N78" s="525">
        <v>7</v>
      </c>
      <c r="O78" s="252"/>
      <c r="P78" s="242"/>
      <c r="Q78" s="324">
        <v>70.790000000000006</v>
      </c>
      <c r="R78" s="253">
        <v>92</v>
      </c>
      <c r="S78" s="335">
        <f t="shared" si="1"/>
        <v>188</v>
      </c>
      <c r="T78" s="17"/>
    </row>
    <row r="79" spans="1:20" ht="15" customHeight="1" thickBot="1" x14ac:dyDescent="0.3">
      <c r="A79" s="120"/>
      <c r="B79" s="209" t="s">
        <v>101</v>
      </c>
      <c r="C79" s="210">
        <f>SUM(C80:C109)</f>
        <v>277</v>
      </c>
      <c r="D79" s="223">
        <f>AVERAGE(D80:D109)</f>
        <v>61.59615384615384</v>
      </c>
      <c r="E79" s="211">
        <v>63.36</v>
      </c>
      <c r="F79" s="212"/>
      <c r="G79" s="210">
        <f>SUM(G80:G109)</f>
        <v>257</v>
      </c>
      <c r="H79" s="223">
        <f>AVERAGE(H80:H109)</f>
        <v>60.589666666666652</v>
      </c>
      <c r="I79" s="211">
        <v>63.19</v>
      </c>
      <c r="J79" s="212"/>
      <c r="K79" s="572">
        <f>SUM(K80:K109)</f>
        <v>262</v>
      </c>
      <c r="L79" s="223">
        <f>AVERAGE(L80:L109)</f>
        <v>70.92068965517241</v>
      </c>
      <c r="M79" s="211">
        <v>73.010000000000005</v>
      </c>
      <c r="N79" s="566"/>
      <c r="O79" s="210">
        <f>SUM(O80:O109)</f>
        <v>219</v>
      </c>
      <c r="P79" s="223">
        <f>AVERAGE(P80:P109)</f>
        <v>69.100000000000009</v>
      </c>
      <c r="Q79" s="211">
        <v>70.790000000000006</v>
      </c>
      <c r="R79" s="212"/>
      <c r="S79" s="337"/>
      <c r="T79" s="17"/>
    </row>
    <row r="80" spans="1:20" ht="15" customHeight="1" x14ac:dyDescent="0.25">
      <c r="A80" s="122">
        <v>1</v>
      </c>
      <c r="B80" s="166" t="s">
        <v>127</v>
      </c>
      <c r="C80" s="265">
        <v>3</v>
      </c>
      <c r="D80" s="224">
        <v>73.3</v>
      </c>
      <c r="E80" s="287">
        <v>63.36</v>
      </c>
      <c r="F80" s="266">
        <v>16</v>
      </c>
      <c r="G80" s="265">
        <v>7</v>
      </c>
      <c r="H80" s="224">
        <v>51.29</v>
      </c>
      <c r="I80" s="287">
        <v>63.19</v>
      </c>
      <c r="J80" s="266">
        <v>84</v>
      </c>
      <c r="K80" s="556">
        <v>6</v>
      </c>
      <c r="L80" s="224">
        <v>75</v>
      </c>
      <c r="M80" s="287">
        <v>73.010000000000005</v>
      </c>
      <c r="N80" s="556">
        <v>32</v>
      </c>
      <c r="O80" s="265">
        <v>6</v>
      </c>
      <c r="P80" s="224">
        <v>60</v>
      </c>
      <c r="Q80" s="287">
        <v>70.790000000000006</v>
      </c>
      <c r="R80" s="266">
        <v>74</v>
      </c>
      <c r="S80" s="338">
        <f t="shared" si="1"/>
        <v>206</v>
      </c>
      <c r="T80" s="17"/>
    </row>
    <row r="81" spans="1:20" ht="15" customHeight="1" x14ac:dyDescent="0.25">
      <c r="A81" s="49">
        <v>2</v>
      </c>
      <c r="B81" s="202" t="s">
        <v>154</v>
      </c>
      <c r="C81" s="267"/>
      <c r="D81" s="247"/>
      <c r="E81" s="327">
        <v>63.36</v>
      </c>
      <c r="F81" s="268">
        <v>96</v>
      </c>
      <c r="G81" s="267">
        <v>5</v>
      </c>
      <c r="H81" s="247">
        <v>61</v>
      </c>
      <c r="I81" s="327">
        <v>63.19</v>
      </c>
      <c r="J81" s="268">
        <v>55</v>
      </c>
      <c r="K81" s="576"/>
      <c r="L81" s="247"/>
      <c r="M81" s="327">
        <v>73.010000000000005</v>
      </c>
      <c r="N81" s="576">
        <v>94</v>
      </c>
      <c r="O81" s="267"/>
      <c r="P81" s="247"/>
      <c r="Q81" s="327">
        <v>70.790000000000006</v>
      </c>
      <c r="R81" s="268">
        <v>92</v>
      </c>
      <c r="S81" s="335">
        <f t="shared" si="1"/>
        <v>337</v>
      </c>
      <c r="T81" s="17"/>
    </row>
    <row r="82" spans="1:20" ht="15" customHeight="1" x14ac:dyDescent="0.25">
      <c r="A82" s="49">
        <v>3</v>
      </c>
      <c r="B82" s="166" t="s">
        <v>157</v>
      </c>
      <c r="C82" s="265">
        <v>7</v>
      </c>
      <c r="D82" s="224">
        <v>51.6</v>
      </c>
      <c r="E82" s="287">
        <v>63.36</v>
      </c>
      <c r="F82" s="266">
        <v>78</v>
      </c>
      <c r="G82" s="265">
        <v>6</v>
      </c>
      <c r="H82" s="224">
        <v>66.5</v>
      </c>
      <c r="I82" s="287">
        <v>63.19</v>
      </c>
      <c r="J82" s="266">
        <v>31</v>
      </c>
      <c r="K82" s="556">
        <v>4</v>
      </c>
      <c r="L82" s="224">
        <v>80</v>
      </c>
      <c r="M82" s="287">
        <v>73.010000000000005</v>
      </c>
      <c r="N82" s="556">
        <v>12</v>
      </c>
      <c r="O82" s="265">
        <v>4</v>
      </c>
      <c r="P82" s="224">
        <v>84</v>
      </c>
      <c r="Q82" s="287">
        <v>70.790000000000006</v>
      </c>
      <c r="R82" s="266">
        <v>7</v>
      </c>
      <c r="S82" s="335">
        <f t="shared" si="1"/>
        <v>128</v>
      </c>
      <c r="T82" s="17"/>
    </row>
    <row r="83" spans="1:20" ht="15" customHeight="1" x14ac:dyDescent="0.25">
      <c r="A83" s="49">
        <v>4</v>
      </c>
      <c r="B83" s="166" t="s">
        <v>128</v>
      </c>
      <c r="C83" s="265">
        <v>14</v>
      </c>
      <c r="D83" s="224">
        <v>66.3</v>
      </c>
      <c r="E83" s="287">
        <v>63.36</v>
      </c>
      <c r="F83" s="266">
        <v>34</v>
      </c>
      <c r="G83" s="265">
        <v>7</v>
      </c>
      <c r="H83" s="224">
        <v>64.86</v>
      </c>
      <c r="I83" s="287">
        <v>63.19</v>
      </c>
      <c r="J83" s="266">
        <v>38</v>
      </c>
      <c r="K83" s="556">
        <v>12</v>
      </c>
      <c r="L83" s="224">
        <v>76.5</v>
      </c>
      <c r="M83" s="287">
        <v>73.010000000000005</v>
      </c>
      <c r="N83" s="556">
        <v>27</v>
      </c>
      <c r="O83" s="265">
        <v>18</v>
      </c>
      <c r="P83" s="224">
        <v>68.3</v>
      </c>
      <c r="Q83" s="287">
        <v>70.790000000000006</v>
      </c>
      <c r="R83" s="266">
        <v>50</v>
      </c>
      <c r="S83" s="335">
        <f t="shared" si="1"/>
        <v>149</v>
      </c>
      <c r="T83" s="17"/>
    </row>
    <row r="84" spans="1:20" ht="15" customHeight="1" x14ac:dyDescent="0.25">
      <c r="A84" s="49">
        <v>5</v>
      </c>
      <c r="B84" s="166" t="s">
        <v>158</v>
      </c>
      <c r="C84" s="265">
        <v>4</v>
      </c>
      <c r="D84" s="224">
        <v>67</v>
      </c>
      <c r="E84" s="287">
        <v>63.36</v>
      </c>
      <c r="F84" s="266">
        <v>29</v>
      </c>
      <c r="G84" s="265">
        <v>4</v>
      </c>
      <c r="H84" s="224">
        <v>56</v>
      </c>
      <c r="I84" s="287">
        <v>63.19</v>
      </c>
      <c r="J84" s="266">
        <v>72</v>
      </c>
      <c r="K84" s="556">
        <v>7</v>
      </c>
      <c r="L84" s="224">
        <v>76.3</v>
      </c>
      <c r="M84" s="287">
        <v>73.010000000000005</v>
      </c>
      <c r="N84" s="556">
        <v>29</v>
      </c>
      <c r="O84" s="265">
        <v>10</v>
      </c>
      <c r="P84" s="224">
        <v>74</v>
      </c>
      <c r="Q84" s="287">
        <v>70.790000000000006</v>
      </c>
      <c r="R84" s="266">
        <v>31</v>
      </c>
      <c r="S84" s="335">
        <f t="shared" si="1"/>
        <v>161</v>
      </c>
      <c r="T84" s="17"/>
    </row>
    <row r="85" spans="1:20" ht="15" customHeight="1" x14ac:dyDescent="0.25">
      <c r="A85" s="49">
        <v>6</v>
      </c>
      <c r="B85" s="166" t="s">
        <v>129</v>
      </c>
      <c r="C85" s="265">
        <v>6</v>
      </c>
      <c r="D85" s="224">
        <v>62</v>
      </c>
      <c r="E85" s="287">
        <v>63.36</v>
      </c>
      <c r="F85" s="266">
        <v>49</v>
      </c>
      <c r="G85" s="265">
        <v>6</v>
      </c>
      <c r="H85" s="224">
        <v>78.33</v>
      </c>
      <c r="I85" s="287">
        <v>63.19</v>
      </c>
      <c r="J85" s="266">
        <v>4</v>
      </c>
      <c r="K85" s="556">
        <v>10</v>
      </c>
      <c r="L85" s="224">
        <v>61</v>
      </c>
      <c r="M85" s="287">
        <v>73.010000000000005</v>
      </c>
      <c r="N85" s="556">
        <v>80</v>
      </c>
      <c r="O85" s="265">
        <v>10</v>
      </c>
      <c r="P85" s="224">
        <v>78</v>
      </c>
      <c r="Q85" s="287">
        <v>70.790000000000006</v>
      </c>
      <c r="R85" s="266">
        <v>18</v>
      </c>
      <c r="S85" s="335">
        <f t="shared" si="1"/>
        <v>151</v>
      </c>
      <c r="T85" s="17"/>
    </row>
    <row r="86" spans="1:20" ht="15" customHeight="1" x14ac:dyDescent="0.25">
      <c r="A86" s="49">
        <v>7</v>
      </c>
      <c r="B86" s="166" t="s">
        <v>87</v>
      </c>
      <c r="C86" s="265"/>
      <c r="D86" s="224"/>
      <c r="E86" s="287">
        <v>63.36</v>
      </c>
      <c r="F86" s="266">
        <v>96</v>
      </c>
      <c r="G86" s="265">
        <v>1</v>
      </c>
      <c r="H86" s="224">
        <v>68</v>
      </c>
      <c r="I86" s="287">
        <v>63.19</v>
      </c>
      <c r="J86" s="266">
        <v>28</v>
      </c>
      <c r="K86" s="556">
        <v>1</v>
      </c>
      <c r="L86" s="224">
        <v>89</v>
      </c>
      <c r="M86" s="287">
        <v>73.010000000000005</v>
      </c>
      <c r="N86" s="556">
        <v>2</v>
      </c>
      <c r="O86" s="265"/>
      <c r="P86" s="224"/>
      <c r="Q86" s="287">
        <v>70.790000000000006</v>
      </c>
      <c r="R86" s="266">
        <v>92</v>
      </c>
      <c r="S86" s="338">
        <f t="shared" si="1"/>
        <v>218</v>
      </c>
      <c r="T86" s="17"/>
    </row>
    <row r="87" spans="1:20" ht="15" customHeight="1" x14ac:dyDescent="0.25">
      <c r="A87" s="49">
        <v>8</v>
      </c>
      <c r="B87" s="166" t="s">
        <v>159</v>
      </c>
      <c r="C87" s="265">
        <v>6</v>
      </c>
      <c r="D87" s="224">
        <v>54.2</v>
      </c>
      <c r="E87" s="287">
        <v>63.36</v>
      </c>
      <c r="F87" s="266">
        <v>73</v>
      </c>
      <c r="G87" s="265">
        <v>1</v>
      </c>
      <c r="H87" s="224">
        <v>43</v>
      </c>
      <c r="I87" s="287">
        <v>63.19</v>
      </c>
      <c r="J87" s="266">
        <v>89</v>
      </c>
      <c r="K87" s="556">
        <v>1</v>
      </c>
      <c r="L87" s="224">
        <v>35</v>
      </c>
      <c r="M87" s="287">
        <v>73.010000000000005</v>
      </c>
      <c r="N87" s="556">
        <v>92</v>
      </c>
      <c r="O87" s="265">
        <v>1</v>
      </c>
      <c r="P87" s="224">
        <v>84</v>
      </c>
      <c r="Q87" s="287">
        <v>70.790000000000006</v>
      </c>
      <c r="R87" s="266">
        <v>9</v>
      </c>
      <c r="S87" s="335">
        <f t="shared" si="1"/>
        <v>263</v>
      </c>
      <c r="T87" s="17"/>
    </row>
    <row r="88" spans="1:20" ht="15" customHeight="1" x14ac:dyDescent="0.25">
      <c r="A88" s="49">
        <v>9</v>
      </c>
      <c r="B88" s="202" t="s">
        <v>160</v>
      </c>
      <c r="C88" s="267">
        <v>3</v>
      </c>
      <c r="D88" s="247">
        <v>56</v>
      </c>
      <c r="E88" s="327">
        <v>63.36</v>
      </c>
      <c r="F88" s="268">
        <v>67</v>
      </c>
      <c r="G88" s="267">
        <v>3</v>
      </c>
      <c r="H88" s="247">
        <v>53.67</v>
      </c>
      <c r="I88" s="327">
        <v>63.19</v>
      </c>
      <c r="J88" s="268">
        <v>77</v>
      </c>
      <c r="K88" s="576">
        <v>8</v>
      </c>
      <c r="L88" s="247">
        <v>71</v>
      </c>
      <c r="M88" s="327">
        <v>73.010000000000005</v>
      </c>
      <c r="N88" s="576">
        <v>54</v>
      </c>
      <c r="O88" s="267">
        <v>2</v>
      </c>
      <c r="P88" s="247">
        <v>56.5</v>
      </c>
      <c r="Q88" s="327">
        <v>70.790000000000006</v>
      </c>
      <c r="R88" s="268">
        <v>79</v>
      </c>
      <c r="S88" s="335">
        <f t="shared" si="1"/>
        <v>277</v>
      </c>
      <c r="T88" s="17"/>
    </row>
    <row r="89" spans="1:20" ht="15" customHeight="1" x14ac:dyDescent="0.25">
      <c r="A89" s="49">
        <v>10</v>
      </c>
      <c r="B89" s="202" t="s">
        <v>130</v>
      </c>
      <c r="C89" s="267"/>
      <c r="D89" s="247"/>
      <c r="E89" s="327">
        <v>63.36</v>
      </c>
      <c r="F89" s="268">
        <v>96</v>
      </c>
      <c r="G89" s="267">
        <v>1</v>
      </c>
      <c r="H89" s="247">
        <v>92</v>
      </c>
      <c r="I89" s="327">
        <v>63.19</v>
      </c>
      <c r="J89" s="268">
        <v>1</v>
      </c>
      <c r="K89" s="576">
        <v>1</v>
      </c>
      <c r="L89" s="247">
        <v>88</v>
      </c>
      <c r="M89" s="327">
        <v>73.010000000000005</v>
      </c>
      <c r="N89" s="576">
        <v>3</v>
      </c>
      <c r="O89" s="267">
        <v>1</v>
      </c>
      <c r="P89" s="247">
        <v>65</v>
      </c>
      <c r="Q89" s="327">
        <v>70.790000000000006</v>
      </c>
      <c r="R89" s="268">
        <v>61</v>
      </c>
      <c r="S89" s="335">
        <f t="shared" si="1"/>
        <v>161</v>
      </c>
      <c r="T89" s="17"/>
    </row>
    <row r="90" spans="1:20" ht="15" customHeight="1" x14ac:dyDescent="0.25">
      <c r="A90" s="49">
        <v>11</v>
      </c>
      <c r="B90" s="166" t="s">
        <v>178</v>
      </c>
      <c r="C90" s="265">
        <v>5</v>
      </c>
      <c r="D90" s="224">
        <v>61.2</v>
      </c>
      <c r="E90" s="287">
        <v>63.36</v>
      </c>
      <c r="F90" s="266">
        <v>54</v>
      </c>
      <c r="G90" s="265">
        <v>2</v>
      </c>
      <c r="H90" s="224">
        <v>63.5</v>
      </c>
      <c r="I90" s="287">
        <v>63.19</v>
      </c>
      <c r="J90" s="266">
        <v>42</v>
      </c>
      <c r="K90" s="556">
        <v>5</v>
      </c>
      <c r="L90" s="224">
        <v>74.2</v>
      </c>
      <c r="M90" s="287">
        <v>73.010000000000005</v>
      </c>
      <c r="N90" s="556">
        <v>39</v>
      </c>
      <c r="O90" s="265">
        <v>1</v>
      </c>
      <c r="P90" s="224">
        <v>86</v>
      </c>
      <c r="Q90" s="287">
        <v>70.790000000000006</v>
      </c>
      <c r="R90" s="266">
        <v>5</v>
      </c>
      <c r="S90" s="338">
        <f t="shared" si="1"/>
        <v>140</v>
      </c>
      <c r="T90" s="17"/>
    </row>
    <row r="91" spans="1:20" ht="15" customHeight="1" x14ac:dyDescent="0.25">
      <c r="A91" s="49">
        <v>12</v>
      </c>
      <c r="B91" s="166" t="s">
        <v>179</v>
      </c>
      <c r="C91" s="265">
        <v>5</v>
      </c>
      <c r="D91" s="224">
        <v>51.6</v>
      </c>
      <c r="E91" s="287">
        <v>63.36</v>
      </c>
      <c r="F91" s="266">
        <v>79</v>
      </c>
      <c r="G91" s="265">
        <v>8</v>
      </c>
      <c r="H91" s="224">
        <v>60.5</v>
      </c>
      <c r="I91" s="287">
        <v>63.19</v>
      </c>
      <c r="J91" s="266">
        <v>57</v>
      </c>
      <c r="K91" s="556">
        <v>3</v>
      </c>
      <c r="L91" s="224">
        <v>72</v>
      </c>
      <c r="M91" s="287">
        <v>73.010000000000005</v>
      </c>
      <c r="N91" s="556">
        <v>51</v>
      </c>
      <c r="O91" s="265">
        <v>2</v>
      </c>
      <c r="P91" s="224">
        <v>83</v>
      </c>
      <c r="Q91" s="287">
        <v>70.790000000000006</v>
      </c>
      <c r="R91" s="266">
        <v>10</v>
      </c>
      <c r="S91" s="338">
        <f t="shared" si="1"/>
        <v>197</v>
      </c>
      <c r="T91" s="17"/>
    </row>
    <row r="92" spans="1:20" ht="15" customHeight="1" x14ac:dyDescent="0.25">
      <c r="A92" s="49">
        <v>13</v>
      </c>
      <c r="B92" s="162" t="s">
        <v>131</v>
      </c>
      <c r="C92" s="256">
        <v>5</v>
      </c>
      <c r="D92" s="244">
        <v>60.6</v>
      </c>
      <c r="E92" s="320">
        <v>63.36</v>
      </c>
      <c r="F92" s="257">
        <v>57</v>
      </c>
      <c r="G92" s="256">
        <v>5</v>
      </c>
      <c r="H92" s="244">
        <v>61.8</v>
      </c>
      <c r="I92" s="320">
        <v>63.19</v>
      </c>
      <c r="J92" s="257">
        <v>50</v>
      </c>
      <c r="K92" s="567">
        <v>5</v>
      </c>
      <c r="L92" s="244">
        <v>63.4</v>
      </c>
      <c r="M92" s="320">
        <v>73.010000000000005</v>
      </c>
      <c r="N92" s="567">
        <v>78</v>
      </c>
      <c r="O92" s="256">
        <v>4</v>
      </c>
      <c r="P92" s="244">
        <v>75</v>
      </c>
      <c r="Q92" s="320">
        <v>70.790000000000006</v>
      </c>
      <c r="R92" s="257">
        <v>25</v>
      </c>
      <c r="S92" s="335">
        <f t="shared" si="1"/>
        <v>210</v>
      </c>
      <c r="T92" s="17"/>
    </row>
    <row r="93" spans="1:20" ht="15" customHeight="1" x14ac:dyDescent="0.25">
      <c r="A93" s="49">
        <v>14</v>
      </c>
      <c r="B93" s="166" t="s">
        <v>132</v>
      </c>
      <c r="C93" s="265"/>
      <c r="D93" s="224"/>
      <c r="E93" s="287">
        <v>63.36</v>
      </c>
      <c r="F93" s="266">
        <v>96</v>
      </c>
      <c r="G93" s="265">
        <v>3</v>
      </c>
      <c r="H93" s="224">
        <v>59</v>
      </c>
      <c r="I93" s="287">
        <v>63.19</v>
      </c>
      <c r="J93" s="266">
        <v>61</v>
      </c>
      <c r="K93" s="556">
        <v>3</v>
      </c>
      <c r="L93" s="224">
        <v>65.599999999999994</v>
      </c>
      <c r="M93" s="287">
        <v>73.010000000000005</v>
      </c>
      <c r="N93" s="556">
        <v>74</v>
      </c>
      <c r="O93" s="265">
        <v>1</v>
      </c>
      <c r="P93" s="224">
        <v>88</v>
      </c>
      <c r="Q93" s="287">
        <v>70.790000000000006</v>
      </c>
      <c r="R93" s="266">
        <v>2</v>
      </c>
      <c r="S93" s="335">
        <f t="shared" si="1"/>
        <v>233</v>
      </c>
      <c r="T93" s="17"/>
    </row>
    <row r="94" spans="1:20" ht="15" customHeight="1" x14ac:dyDescent="0.25">
      <c r="A94" s="49">
        <v>15</v>
      </c>
      <c r="B94" s="166" t="s">
        <v>133</v>
      </c>
      <c r="C94" s="265">
        <v>1</v>
      </c>
      <c r="D94" s="224">
        <v>46</v>
      </c>
      <c r="E94" s="287">
        <v>63.36</v>
      </c>
      <c r="F94" s="266">
        <v>85</v>
      </c>
      <c r="G94" s="265">
        <v>3</v>
      </c>
      <c r="H94" s="224">
        <v>58.67</v>
      </c>
      <c r="I94" s="287">
        <v>63.19</v>
      </c>
      <c r="J94" s="266">
        <v>62</v>
      </c>
      <c r="K94" s="556">
        <v>4</v>
      </c>
      <c r="L94" s="224">
        <v>66</v>
      </c>
      <c r="M94" s="287">
        <v>73.010000000000005</v>
      </c>
      <c r="N94" s="556">
        <v>72</v>
      </c>
      <c r="O94" s="265">
        <v>1</v>
      </c>
      <c r="P94" s="224">
        <v>89</v>
      </c>
      <c r="Q94" s="287">
        <v>70.790000000000006</v>
      </c>
      <c r="R94" s="266">
        <v>1</v>
      </c>
      <c r="S94" s="335">
        <f t="shared" si="1"/>
        <v>220</v>
      </c>
      <c r="T94" s="17"/>
    </row>
    <row r="95" spans="1:20" ht="15" customHeight="1" x14ac:dyDescent="0.25">
      <c r="A95" s="49">
        <v>16</v>
      </c>
      <c r="B95" s="166" t="s">
        <v>180</v>
      </c>
      <c r="C95" s="265">
        <v>1</v>
      </c>
      <c r="D95" s="224">
        <v>65</v>
      </c>
      <c r="E95" s="287">
        <v>63.36</v>
      </c>
      <c r="F95" s="266">
        <v>40</v>
      </c>
      <c r="G95" s="265">
        <v>3</v>
      </c>
      <c r="H95" s="224">
        <v>57</v>
      </c>
      <c r="I95" s="287">
        <v>63.19</v>
      </c>
      <c r="J95" s="266">
        <v>68</v>
      </c>
      <c r="K95" s="556">
        <v>5</v>
      </c>
      <c r="L95" s="224">
        <v>75</v>
      </c>
      <c r="M95" s="287">
        <v>73.010000000000005</v>
      </c>
      <c r="N95" s="556">
        <v>33</v>
      </c>
      <c r="O95" s="265">
        <v>1</v>
      </c>
      <c r="P95" s="224">
        <v>9</v>
      </c>
      <c r="Q95" s="287">
        <v>70.790000000000006</v>
      </c>
      <c r="R95" s="266">
        <v>91</v>
      </c>
      <c r="S95" s="335">
        <f t="shared" si="1"/>
        <v>232</v>
      </c>
      <c r="T95" s="17"/>
    </row>
    <row r="96" spans="1:20" ht="15" customHeight="1" x14ac:dyDescent="0.25">
      <c r="A96" s="49">
        <v>17</v>
      </c>
      <c r="B96" s="166" t="s">
        <v>134</v>
      </c>
      <c r="C96" s="265">
        <v>5</v>
      </c>
      <c r="D96" s="224">
        <v>53.8</v>
      </c>
      <c r="E96" s="287">
        <v>63.36</v>
      </c>
      <c r="F96" s="266">
        <v>74</v>
      </c>
      <c r="G96" s="265">
        <v>1</v>
      </c>
      <c r="H96" s="224">
        <v>36</v>
      </c>
      <c r="I96" s="287">
        <v>63.19</v>
      </c>
      <c r="J96" s="266">
        <v>93</v>
      </c>
      <c r="K96" s="556">
        <v>5</v>
      </c>
      <c r="L96" s="224">
        <v>60.8</v>
      </c>
      <c r="M96" s="287">
        <v>73.010000000000005</v>
      </c>
      <c r="N96" s="556">
        <v>81</v>
      </c>
      <c r="O96" s="265">
        <v>1</v>
      </c>
      <c r="P96" s="224">
        <v>57</v>
      </c>
      <c r="Q96" s="287">
        <v>70.790000000000006</v>
      </c>
      <c r="R96" s="266">
        <v>78</v>
      </c>
      <c r="S96" s="335">
        <f t="shared" si="1"/>
        <v>326</v>
      </c>
      <c r="T96" s="17"/>
    </row>
    <row r="97" spans="1:20" ht="15" customHeight="1" x14ac:dyDescent="0.25">
      <c r="A97" s="49">
        <v>18</v>
      </c>
      <c r="B97" s="166" t="s">
        <v>135</v>
      </c>
      <c r="C97" s="265">
        <v>1</v>
      </c>
      <c r="D97" s="224">
        <v>81</v>
      </c>
      <c r="E97" s="287">
        <v>63.36</v>
      </c>
      <c r="F97" s="266">
        <v>4</v>
      </c>
      <c r="G97" s="265">
        <v>5</v>
      </c>
      <c r="H97" s="224">
        <v>52.6</v>
      </c>
      <c r="I97" s="287">
        <v>63.19</v>
      </c>
      <c r="J97" s="266">
        <v>81</v>
      </c>
      <c r="K97" s="556">
        <v>4</v>
      </c>
      <c r="L97" s="224">
        <v>68</v>
      </c>
      <c r="M97" s="287">
        <v>73.010000000000005</v>
      </c>
      <c r="N97" s="556">
        <v>68</v>
      </c>
      <c r="O97" s="265">
        <v>3</v>
      </c>
      <c r="P97" s="224">
        <v>66.3</v>
      </c>
      <c r="Q97" s="287">
        <v>70.790000000000006</v>
      </c>
      <c r="R97" s="266">
        <v>60</v>
      </c>
      <c r="S97" s="335">
        <f t="shared" si="1"/>
        <v>213</v>
      </c>
      <c r="T97" s="17"/>
    </row>
    <row r="98" spans="1:20" ht="15" customHeight="1" x14ac:dyDescent="0.25">
      <c r="A98" s="49">
        <v>19</v>
      </c>
      <c r="B98" s="166" t="s">
        <v>136</v>
      </c>
      <c r="C98" s="265">
        <v>4</v>
      </c>
      <c r="D98" s="224">
        <v>47</v>
      </c>
      <c r="E98" s="287">
        <v>63.36</v>
      </c>
      <c r="F98" s="266">
        <v>84</v>
      </c>
      <c r="G98" s="265">
        <v>7</v>
      </c>
      <c r="H98" s="224">
        <v>57.57</v>
      </c>
      <c r="I98" s="287">
        <v>63.19</v>
      </c>
      <c r="J98" s="266">
        <v>66</v>
      </c>
      <c r="K98" s="556">
        <v>6</v>
      </c>
      <c r="L98" s="224">
        <v>81</v>
      </c>
      <c r="M98" s="287">
        <v>73.010000000000005</v>
      </c>
      <c r="N98" s="556">
        <v>9</v>
      </c>
      <c r="O98" s="265">
        <v>10</v>
      </c>
      <c r="P98" s="224">
        <v>77</v>
      </c>
      <c r="Q98" s="287">
        <v>70.790000000000006</v>
      </c>
      <c r="R98" s="266">
        <v>20</v>
      </c>
      <c r="S98" s="335">
        <f t="shared" si="1"/>
        <v>179</v>
      </c>
      <c r="T98" s="17"/>
    </row>
    <row r="99" spans="1:20" ht="15" customHeight="1" x14ac:dyDescent="0.25">
      <c r="A99" s="49">
        <v>20</v>
      </c>
      <c r="B99" s="125" t="s">
        <v>112</v>
      </c>
      <c r="C99" s="263">
        <v>24</v>
      </c>
      <c r="D99" s="246">
        <v>72.5</v>
      </c>
      <c r="E99" s="328">
        <v>63.36</v>
      </c>
      <c r="F99" s="264">
        <v>18</v>
      </c>
      <c r="G99" s="263">
        <v>18</v>
      </c>
      <c r="H99" s="246">
        <v>67.31</v>
      </c>
      <c r="I99" s="328">
        <v>63.19</v>
      </c>
      <c r="J99" s="264">
        <v>29</v>
      </c>
      <c r="K99" s="575">
        <v>14</v>
      </c>
      <c r="L99" s="246">
        <v>69.900000000000006</v>
      </c>
      <c r="M99" s="328">
        <v>73.010000000000005</v>
      </c>
      <c r="N99" s="575">
        <v>60</v>
      </c>
      <c r="O99" s="263">
        <v>13</v>
      </c>
      <c r="P99" s="246">
        <v>73.400000000000006</v>
      </c>
      <c r="Q99" s="328">
        <v>70.790000000000006</v>
      </c>
      <c r="R99" s="264">
        <v>34</v>
      </c>
      <c r="S99" s="335">
        <f t="shared" si="1"/>
        <v>141</v>
      </c>
      <c r="T99" s="17"/>
    </row>
    <row r="100" spans="1:20" ht="15" customHeight="1" x14ac:dyDescent="0.25">
      <c r="A100" s="49">
        <v>21</v>
      </c>
      <c r="B100" s="125" t="s">
        <v>137</v>
      </c>
      <c r="C100" s="263">
        <v>1</v>
      </c>
      <c r="D100" s="246">
        <v>88</v>
      </c>
      <c r="E100" s="328">
        <v>63.36</v>
      </c>
      <c r="F100" s="264">
        <v>1</v>
      </c>
      <c r="G100" s="263">
        <v>6</v>
      </c>
      <c r="H100" s="246">
        <v>63</v>
      </c>
      <c r="I100" s="328">
        <v>63.19</v>
      </c>
      <c r="J100" s="264">
        <v>45</v>
      </c>
      <c r="K100" s="575">
        <v>7</v>
      </c>
      <c r="L100" s="246">
        <v>72.400000000000006</v>
      </c>
      <c r="M100" s="328">
        <v>73.010000000000005</v>
      </c>
      <c r="N100" s="575">
        <v>47</v>
      </c>
      <c r="O100" s="263">
        <v>7</v>
      </c>
      <c r="P100" s="246">
        <v>67.3</v>
      </c>
      <c r="Q100" s="328">
        <v>70.790000000000006</v>
      </c>
      <c r="R100" s="264">
        <v>56</v>
      </c>
      <c r="S100" s="335">
        <f t="shared" si="1"/>
        <v>149</v>
      </c>
      <c r="T100" s="17"/>
    </row>
    <row r="101" spans="1:20" ht="15" customHeight="1" x14ac:dyDescent="0.25">
      <c r="A101" s="49">
        <v>22</v>
      </c>
      <c r="B101" s="166" t="s">
        <v>111</v>
      </c>
      <c r="C101" s="265">
        <v>19</v>
      </c>
      <c r="D101" s="224">
        <v>65</v>
      </c>
      <c r="E101" s="287">
        <v>63.36</v>
      </c>
      <c r="F101" s="266">
        <v>38</v>
      </c>
      <c r="G101" s="265">
        <v>19</v>
      </c>
      <c r="H101" s="224">
        <v>56.37</v>
      </c>
      <c r="I101" s="287">
        <v>63.19</v>
      </c>
      <c r="J101" s="266">
        <v>69</v>
      </c>
      <c r="K101" s="556">
        <v>18</v>
      </c>
      <c r="L101" s="224">
        <v>72</v>
      </c>
      <c r="M101" s="287">
        <v>73.010000000000005</v>
      </c>
      <c r="N101" s="556">
        <v>52</v>
      </c>
      <c r="O101" s="265">
        <v>15</v>
      </c>
      <c r="P101" s="224">
        <v>60.9</v>
      </c>
      <c r="Q101" s="287">
        <v>70.790000000000006</v>
      </c>
      <c r="R101" s="266">
        <v>72</v>
      </c>
      <c r="S101" s="335">
        <f t="shared" si="1"/>
        <v>231</v>
      </c>
      <c r="T101" s="17"/>
    </row>
    <row r="102" spans="1:20" ht="15" customHeight="1" x14ac:dyDescent="0.25">
      <c r="A102" s="49">
        <v>23</v>
      </c>
      <c r="B102" s="202" t="s">
        <v>181</v>
      </c>
      <c r="C102" s="267">
        <v>9</v>
      </c>
      <c r="D102" s="247">
        <v>52.8</v>
      </c>
      <c r="E102" s="327">
        <v>63.36</v>
      </c>
      <c r="F102" s="268">
        <v>77</v>
      </c>
      <c r="G102" s="267">
        <v>9</v>
      </c>
      <c r="H102" s="247">
        <v>73.11</v>
      </c>
      <c r="I102" s="327">
        <v>63.19</v>
      </c>
      <c r="J102" s="268">
        <v>11</v>
      </c>
      <c r="K102" s="576">
        <v>10</v>
      </c>
      <c r="L102" s="247">
        <v>72.599999999999994</v>
      </c>
      <c r="M102" s="327">
        <v>73.010000000000005</v>
      </c>
      <c r="N102" s="576">
        <v>46</v>
      </c>
      <c r="O102" s="267">
        <v>5</v>
      </c>
      <c r="P102" s="247">
        <v>70</v>
      </c>
      <c r="Q102" s="327">
        <v>70.790000000000006</v>
      </c>
      <c r="R102" s="268">
        <v>43</v>
      </c>
      <c r="S102" s="335">
        <f t="shared" si="1"/>
        <v>177</v>
      </c>
      <c r="T102" s="17"/>
    </row>
    <row r="103" spans="1:20" ht="15" customHeight="1" x14ac:dyDescent="0.25">
      <c r="A103" s="49">
        <v>24</v>
      </c>
      <c r="B103" s="166" t="s">
        <v>109</v>
      </c>
      <c r="C103" s="265">
        <v>36</v>
      </c>
      <c r="D103" s="224">
        <v>61</v>
      </c>
      <c r="E103" s="287">
        <v>63.36</v>
      </c>
      <c r="F103" s="266">
        <v>56</v>
      </c>
      <c r="G103" s="265">
        <v>22</v>
      </c>
      <c r="H103" s="224">
        <v>60.18</v>
      </c>
      <c r="I103" s="287">
        <v>63.19</v>
      </c>
      <c r="J103" s="266">
        <v>59</v>
      </c>
      <c r="K103" s="556">
        <v>26</v>
      </c>
      <c r="L103" s="224">
        <v>72</v>
      </c>
      <c r="M103" s="287">
        <v>73.010000000000005</v>
      </c>
      <c r="N103" s="556">
        <v>53</v>
      </c>
      <c r="O103" s="265">
        <v>20</v>
      </c>
      <c r="P103" s="224">
        <v>70</v>
      </c>
      <c r="Q103" s="287">
        <v>70.790000000000006</v>
      </c>
      <c r="R103" s="266">
        <v>44</v>
      </c>
      <c r="S103" s="335">
        <f t="shared" si="1"/>
        <v>212</v>
      </c>
      <c r="T103" s="17"/>
    </row>
    <row r="104" spans="1:20" ht="15" customHeight="1" x14ac:dyDescent="0.25">
      <c r="A104" s="49">
        <v>25</v>
      </c>
      <c r="B104" s="166" t="s">
        <v>110</v>
      </c>
      <c r="C104" s="265">
        <v>32</v>
      </c>
      <c r="D104" s="224">
        <v>64.7</v>
      </c>
      <c r="E104" s="287">
        <v>63.36</v>
      </c>
      <c r="F104" s="266">
        <v>43</v>
      </c>
      <c r="G104" s="265">
        <v>23</v>
      </c>
      <c r="H104" s="224">
        <v>50.04</v>
      </c>
      <c r="I104" s="287">
        <v>63.19</v>
      </c>
      <c r="J104" s="266">
        <v>86</v>
      </c>
      <c r="K104" s="556">
        <v>32</v>
      </c>
      <c r="L104" s="224">
        <v>71</v>
      </c>
      <c r="M104" s="287">
        <v>73.010000000000005</v>
      </c>
      <c r="N104" s="556">
        <v>55</v>
      </c>
      <c r="O104" s="265">
        <v>28</v>
      </c>
      <c r="P104" s="224">
        <v>67</v>
      </c>
      <c r="Q104" s="287">
        <v>70.790000000000006</v>
      </c>
      <c r="R104" s="266">
        <v>59</v>
      </c>
      <c r="S104" s="335">
        <f t="shared" si="1"/>
        <v>243</v>
      </c>
      <c r="T104" s="17"/>
    </row>
    <row r="105" spans="1:20" ht="15" customHeight="1" x14ac:dyDescent="0.25">
      <c r="A105" s="49">
        <v>26</v>
      </c>
      <c r="B105" s="166" t="s">
        <v>8</v>
      </c>
      <c r="C105" s="265">
        <v>34</v>
      </c>
      <c r="D105" s="224">
        <v>64.5</v>
      </c>
      <c r="E105" s="287">
        <v>63.36</v>
      </c>
      <c r="F105" s="266">
        <v>45</v>
      </c>
      <c r="G105" s="265">
        <v>17</v>
      </c>
      <c r="H105" s="224">
        <v>66.12</v>
      </c>
      <c r="I105" s="287">
        <v>63.19</v>
      </c>
      <c r="J105" s="266">
        <v>32</v>
      </c>
      <c r="K105" s="556">
        <v>36</v>
      </c>
      <c r="L105" s="224">
        <v>71</v>
      </c>
      <c r="M105" s="287">
        <v>73.010000000000005</v>
      </c>
      <c r="N105" s="556">
        <v>56</v>
      </c>
      <c r="O105" s="265">
        <v>24</v>
      </c>
      <c r="P105" s="224">
        <v>67</v>
      </c>
      <c r="Q105" s="287">
        <v>70.790000000000006</v>
      </c>
      <c r="R105" s="266">
        <v>58</v>
      </c>
      <c r="S105" s="335">
        <f t="shared" si="1"/>
        <v>191</v>
      </c>
      <c r="T105" s="17"/>
    </row>
    <row r="106" spans="1:20" ht="15" customHeight="1" x14ac:dyDescent="0.25">
      <c r="A106" s="49">
        <v>27</v>
      </c>
      <c r="B106" s="166" t="s">
        <v>66</v>
      </c>
      <c r="C106" s="265">
        <v>21</v>
      </c>
      <c r="D106" s="224">
        <v>64.599999999999994</v>
      </c>
      <c r="E106" s="287">
        <v>63.36</v>
      </c>
      <c r="F106" s="266">
        <v>44</v>
      </c>
      <c r="G106" s="265">
        <v>18</v>
      </c>
      <c r="H106" s="224">
        <v>69.02</v>
      </c>
      <c r="I106" s="287">
        <v>63.19</v>
      </c>
      <c r="J106" s="266">
        <v>21</v>
      </c>
      <c r="K106" s="556">
        <v>13</v>
      </c>
      <c r="L106" s="224">
        <v>80.3</v>
      </c>
      <c r="M106" s="287">
        <v>73.010000000000005</v>
      </c>
      <c r="N106" s="556">
        <v>11</v>
      </c>
      <c r="O106" s="265">
        <v>21</v>
      </c>
      <c r="P106" s="224">
        <v>72</v>
      </c>
      <c r="Q106" s="287">
        <v>70.790000000000006</v>
      </c>
      <c r="R106" s="266">
        <v>39</v>
      </c>
      <c r="S106" s="339">
        <f t="shared" si="1"/>
        <v>115</v>
      </c>
      <c r="T106" s="17"/>
    </row>
    <row r="107" spans="1:20" ht="15" customHeight="1" x14ac:dyDescent="0.25">
      <c r="A107" s="49">
        <v>28</v>
      </c>
      <c r="B107" s="166" t="s">
        <v>113</v>
      </c>
      <c r="C107" s="265">
        <v>10</v>
      </c>
      <c r="D107" s="224">
        <v>65</v>
      </c>
      <c r="E107" s="287">
        <v>63.36</v>
      </c>
      <c r="F107" s="266">
        <v>39</v>
      </c>
      <c r="G107" s="265">
        <v>29</v>
      </c>
      <c r="H107" s="224">
        <v>62.93</v>
      </c>
      <c r="I107" s="287">
        <v>63.19</v>
      </c>
      <c r="J107" s="266">
        <v>46</v>
      </c>
      <c r="K107" s="556">
        <v>7</v>
      </c>
      <c r="L107" s="224">
        <v>70</v>
      </c>
      <c r="M107" s="287">
        <v>73.010000000000005</v>
      </c>
      <c r="N107" s="556">
        <v>59</v>
      </c>
      <c r="O107" s="265">
        <v>5</v>
      </c>
      <c r="P107" s="224">
        <v>67.2</v>
      </c>
      <c r="Q107" s="287">
        <v>70.790000000000006</v>
      </c>
      <c r="R107" s="266">
        <v>57</v>
      </c>
      <c r="S107" s="335">
        <f t="shared" si="1"/>
        <v>201</v>
      </c>
      <c r="T107" s="17"/>
    </row>
    <row r="108" spans="1:20" s="173" customFormat="1" ht="15" customHeight="1" x14ac:dyDescent="0.25">
      <c r="A108" s="49">
        <v>29</v>
      </c>
      <c r="B108" s="166" t="s">
        <v>156</v>
      </c>
      <c r="C108" s="265">
        <v>2</v>
      </c>
      <c r="D108" s="224">
        <v>48.5</v>
      </c>
      <c r="E108" s="287">
        <v>63.36</v>
      </c>
      <c r="F108" s="266">
        <v>83</v>
      </c>
      <c r="G108" s="265">
        <v>4</v>
      </c>
      <c r="H108" s="224">
        <v>54.25</v>
      </c>
      <c r="I108" s="287">
        <v>63.19</v>
      </c>
      <c r="J108" s="266">
        <v>74</v>
      </c>
      <c r="K108" s="556">
        <v>3</v>
      </c>
      <c r="L108" s="224">
        <v>63.7</v>
      </c>
      <c r="M108" s="287">
        <v>73.010000000000005</v>
      </c>
      <c r="N108" s="556">
        <v>77</v>
      </c>
      <c r="O108" s="265">
        <v>5</v>
      </c>
      <c r="P108" s="224">
        <v>50.8</v>
      </c>
      <c r="Q108" s="287">
        <v>70.790000000000006</v>
      </c>
      <c r="R108" s="266">
        <v>84</v>
      </c>
      <c r="S108" s="335">
        <f t="shared" si="1"/>
        <v>318</v>
      </c>
      <c r="T108" s="17"/>
    </row>
    <row r="109" spans="1:20" s="173" customFormat="1" ht="15" customHeight="1" thickBot="1" x14ac:dyDescent="0.3">
      <c r="A109" s="49">
        <v>30</v>
      </c>
      <c r="B109" s="166" t="s">
        <v>155</v>
      </c>
      <c r="C109" s="265">
        <v>19</v>
      </c>
      <c r="D109" s="224">
        <v>58.3</v>
      </c>
      <c r="E109" s="287">
        <v>63.36</v>
      </c>
      <c r="F109" s="266">
        <v>61</v>
      </c>
      <c r="G109" s="265">
        <v>14</v>
      </c>
      <c r="H109" s="224">
        <v>54.07</v>
      </c>
      <c r="I109" s="287">
        <v>63.19</v>
      </c>
      <c r="J109" s="266">
        <v>75</v>
      </c>
      <c r="K109" s="556">
        <v>6</v>
      </c>
      <c r="L109" s="224">
        <v>64</v>
      </c>
      <c r="M109" s="287">
        <v>73.010000000000005</v>
      </c>
      <c r="N109" s="556">
        <v>75</v>
      </c>
      <c r="O109" s="265"/>
      <c r="P109" s="224"/>
      <c r="Q109" s="287">
        <v>70.790000000000006</v>
      </c>
      <c r="R109" s="266">
        <v>92</v>
      </c>
      <c r="S109" s="335">
        <f t="shared" si="1"/>
        <v>303</v>
      </c>
      <c r="T109" s="17"/>
    </row>
    <row r="110" spans="1:20" ht="15" customHeight="1" thickBot="1" x14ac:dyDescent="0.3">
      <c r="A110" s="148"/>
      <c r="B110" s="209" t="s">
        <v>102</v>
      </c>
      <c r="C110" s="210">
        <f>SUM(C111:C119)</f>
        <v>104</v>
      </c>
      <c r="D110" s="223">
        <f>AVERAGE(D111:D119)</f>
        <v>68.069845652658159</v>
      </c>
      <c r="E110" s="211">
        <v>63.36</v>
      </c>
      <c r="F110" s="212"/>
      <c r="G110" s="210">
        <f>SUM(G111:G119)</f>
        <v>111</v>
      </c>
      <c r="H110" s="223">
        <f>AVERAGE(H111:H119)</f>
        <v>56.078749999999999</v>
      </c>
      <c r="I110" s="211">
        <v>63.19</v>
      </c>
      <c r="J110" s="212"/>
      <c r="K110" s="572">
        <f>SUM(K111:K119)</f>
        <v>135</v>
      </c>
      <c r="L110" s="223">
        <f>AVERAGE(L111:L119)</f>
        <v>74.75408385576452</v>
      </c>
      <c r="M110" s="211">
        <v>73.010000000000005</v>
      </c>
      <c r="N110" s="566"/>
      <c r="O110" s="210">
        <f>SUM(O111:O119)</f>
        <v>117</v>
      </c>
      <c r="P110" s="223">
        <f>AVERAGE(P111:P119)</f>
        <v>70.157243867243864</v>
      </c>
      <c r="Q110" s="211">
        <v>70.790000000000006</v>
      </c>
      <c r="R110" s="212"/>
      <c r="S110" s="341"/>
      <c r="T110" s="17"/>
    </row>
    <row r="111" spans="1:20" ht="15" customHeight="1" x14ac:dyDescent="0.25">
      <c r="A111" s="48">
        <v>1</v>
      </c>
      <c r="B111" s="171" t="s">
        <v>54</v>
      </c>
      <c r="C111" s="274">
        <v>37</v>
      </c>
      <c r="D111" s="271">
        <v>68.243243243243242</v>
      </c>
      <c r="E111" s="323">
        <v>63.36</v>
      </c>
      <c r="F111" s="275">
        <v>27</v>
      </c>
      <c r="G111" s="274">
        <v>42</v>
      </c>
      <c r="H111" s="271">
        <v>70.2</v>
      </c>
      <c r="I111" s="323">
        <v>63.19</v>
      </c>
      <c r="J111" s="275">
        <v>16</v>
      </c>
      <c r="K111" s="577">
        <v>49</v>
      </c>
      <c r="L111" s="271">
        <v>79.897959183673464</v>
      </c>
      <c r="M111" s="323">
        <v>73.010000000000005</v>
      </c>
      <c r="N111" s="577">
        <v>13</v>
      </c>
      <c r="O111" s="274">
        <v>33</v>
      </c>
      <c r="P111" s="271">
        <v>74.181818181818187</v>
      </c>
      <c r="Q111" s="323">
        <v>70.790000000000006</v>
      </c>
      <c r="R111" s="275">
        <v>30</v>
      </c>
      <c r="S111" s="342">
        <f t="shared" ref="S111:S118" si="2">R111+N111+J111+F111</f>
        <v>86</v>
      </c>
      <c r="T111" s="17"/>
    </row>
    <row r="112" spans="1:20" ht="15" customHeight="1" x14ac:dyDescent="0.25">
      <c r="A112" s="49">
        <v>2</v>
      </c>
      <c r="B112" s="168" t="s">
        <v>62</v>
      </c>
      <c r="C112" s="254">
        <v>15</v>
      </c>
      <c r="D112" s="243">
        <v>72.900000000000006</v>
      </c>
      <c r="E112" s="332">
        <v>63.36</v>
      </c>
      <c r="F112" s="255">
        <v>17</v>
      </c>
      <c r="G112" s="254">
        <v>27</v>
      </c>
      <c r="H112" s="243">
        <v>70.3</v>
      </c>
      <c r="I112" s="332">
        <v>63.19</v>
      </c>
      <c r="J112" s="255">
        <v>15</v>
      </c>
      <c r="K112" s="571">
        <v>25</v>
      </c>
      <c r="L112" s="243">
        <v>76.400000000000006</v>
      </c>
      <c r="M112" s="332">
        <v>73.010000000000005</v>
      </c>
      <c r="N112" s="571">
        <v>28</v>
      </c>
      <c r="O112" s="254">
        <v>26</v>
      </c>
      <c r="P112" s="243">
        <v>76.28</v>
      </c>
      <c r="Q112" s="332">
        <v>70.790000000000006</v>
      </c>
      <c r="R112" s="255">
        <v>21</v>
      </c>
      <c r="S112" s="335">
        <f t="shared" si="2"/>
        <v>81</v>
      </c>
      <c r="T112" s="17"/>
    </row>
    <row r="113" spans="1:20" ht="15" customHeight="1" x14ac:dyDescent="0.25">
      <c r="A113" s="149">
        <v>3</v>
      </c>
      <c r="B113" s="164" t="s">
        <v>53</v>
      </c>
      <c r="C113" s="250">
        <v>11</v>
      </c>
      <c r="D113" s="241">
        <v>69</v>
      </c>
      <c r="E113" s="321">
        <v>63.36</v>
      </c>
      <c r="F113" s="251">
        <v>26</v>
      </c>
      <c r="G113" s="250">
        <v>3</v>
      </c>
      <c r="H113" s="241">
        <v>74.3</v>
      </c>
      <c r="I113" s="321">
        <v>63.19</v>
      </c>
      <c r="J113" s="251">
        <v>9</v>
      </c>
      <c r="K113" s="548">
        <v>12</v>
      </c>
      <c r="L113" s="241">
        <v>79.5</v>
      </c>
      <c r="M113" s="321">
        <v>73.010000000000005</v>
      </c>
      <c r="N113" s="548">
        <v>14</v>
      </c>
      <c r="O113" s="250">
        <v>18</v>
      </c>
      <c r="P113" s="241">
        <v>74.944444444444443</v>
      </c>
      <c r="Q113" s="321">
        <v>70.790000000000006</v>
      </c>
      <c r="R113" s="251">
        <v>27</v>
      </c>
      <c r="S113" s="335">
        <f t="shared" si="2"/>
        <v>76</v>
      </c>
      <c r="T113" s="17"/>
    </row>
    <row r="114" spans="1:20" ht="15" customHeight="1" x14ac:dyDescent="0.25">
      <c r="A114" s="49">
        <v>4</v>
      </c>
      <c r="B114" s="164" t="s">
        <v>36</v>
      </c>
      <c r="C114" s="250">
        <v>1</v>
      </c>
      <c r="D114" s="241">
        <v>82</v>
      </c>
      <c r="E114" s="321">
        <v>63.36</v>
      </c>
      <c r="F114" s="251">
        <v>3</v>
      </c>
      <c r="G114" s="250">
        <v>3</v>
      </c>
      <c r="H114" s="241">
        <v>52.33</v>
      </c>
      <c r="I114" s="321">
        <v>63.19</v>
      </c>
      <c r="J114" s="251">
        <v>82</v>
      </c>
      <c r="K114" s="548">
        <v>2</v>
      </c>
      <c r="L114" s="241">
        <v>78.5</v>
      </c>
      <c r="M114" s="321">
        <v>73.010000000000005</v>
      </c>
      <c r="N114" s="548">
        <v>18</v>
      </c>
      <c r="O114" s="250">
        <v>1</v>
      </c>
      <c r="P114" s="241">
        <v>70</v>
      </c>
      <c r="Q114" s="321">
        <v>70.790000000000006</v>
      </c>
      <c r="R114" s="251">
        <v>42</v>
      </c>
      <c r="S114" s="335">
        <f t="shared" si="2"/>
        <v>145</v>
      </c>
      <c r="T114" s="17"/>
    </row>
    <row r="115" spans="1:20" ht="15" customHeight="1" x14ac:dyDescent="0.25">
      <c r="A115" s="49">
        <v>5</v>
      </c>
      <c r="B115" s="162" t="s">
        <v>93</v>
      </c>
      <c r="C115" s="256">
        <v>16</v>
      </c>
      <c r="D115" s="244">
        <v>61.4375</v>
      </c>
      <c r="E115" s="320">
        <v>63.36</v>
      </c>
      <c r="F115" s="257">
        <v>52</v>
      </c>
      <c r="G115" s="256">
        <v>16</v>
      </c>
      <c r="H115" s="244">
        <v>61.3</v>
      </c>
      <c r="I115" s="320">
        <v>63.19</v>
      </c>
      <c r="J115" s="257">
        <v>53</v>
      </c>
      <c r="K115" s="567">
        <v>17</v>
      </c>
      <c r="L115" s="244">
        <v>77.764705882352942</v>
      </c>
      <c r="M115" s="320">
        <v>73.010000000000005</v>
      </c>
      <c r="N115" s="567">
        <v>24</v>
      </c>
      <c r="O115" s="256">
        <v>18</v>
      </c>
      <c r="P115" s="244">
        <v>74.333333333333329</v>
      </c>
      <c r="Q115" s="320">
        <v>70.790000000000006</v>
      </c>
      <c r="R115" s="257">
        <v>28</v>
      </c>
      <c r="S115" s="335">
        <f t="shared" si="2"/>
        <v>157</v>
      </c>
      <c r="T115" s="17"/>
    </row>
    <row r="116" spans="1:20" ht="15" customHeight="1" x14ac:dyDescent="0.25">
      <c r="A116" s="49">
        <v>6</v>
      </c>
      <c r="B116" s="164" t="s">
        <v>55</v>
      </c>
      <c r="C116" s="250">
        <v>4</v>
      </c>
      <c r="D116" s="241">
        <v>67</v>
      </c>
      <c r="E116" s="321">
        <v>63.36</v>
      </c>
      <c r="F116" s="251">
        <v>30</v>
      </c>
      <c r="G116" s="250">
        <v>1</v>
      </c>
      <c r="H116" s="241">
        <v>13</v>
      </c>
      <c r="I116" s="321">
        <v>63.19</v>
      </c>
      <c r="J116" s="251">
        <v>96</v>
      </c>
      <c r="K116" s="548">
        <v>6</v>
      </c>
      <c r="L116" s="241">
        <v>56.833333333333336</v>
      </c>
      <c r="M116" s="321">
        <v>73.010000000000005</v>
      </c>
      <c r="N116" s="548">
        <v>85</v>
      </c>
      <c r="O116" s="250"/>
      <c r="P116" s="241"/>
      <c r="Q116" s="321">
        <v>70.790000000000006</v>
      </c>
      <c r="R116" s="251">
        <v>92</v>
      </c>
      <c r="S116" s="338">
        <f t="shared" si="2"/>
        <v>303</v>
      </c>
      <c r="T116" s="17"/>
    </row>
    <row r="117" spans="1:20" ht="15" customHeight="1" x14ac:dyDescent="0.25">
      <c r="A117" s="49">
        <v>7</v>
      </c>
      <c r="B117" s="168" t="s">
        <v>139</v>
      </c>
      <c r="C117" s="254"/>
      <c r="D117" s="243"/>
      <c r="E117" s="332">
        <v>63.36</v>
      </c>
      <c r="F117" s="255">
        <v>96</v>
      </c>
      <c r="G117" s="254"/>
      <c r="H117" s="243"/>
      <c r="I117" s="332">
        <v>63.19</v>
      </c>
      <c r="J117" s="255">
        <v>97</v>
      </c>
      <c r="K117" s="571">
        <v>1</v>
      </c>
      <c r="L117" s="243">
        <v>95</v>
      </c>
      <c r="M117" s="332">
        <v>73.010000000000005</v>
      </c>
      <c r="N117" s="571">
        <v>1</v>
      </c>
      <c r="O117" s="254"/>
      <c r="P117" s="243"/>
      <c r="Q117" s="332">
        <v>70.790000000000006</v>
      </c>
      <c r="R117" s="255">
        <v>92</v>
      </c>
      <c r="S117" s="335">
        <f t="shared" si="2"/>
        <v>286</v>
      </c>
      <c r="T117" s="17"/>
    </row>
    <row r="118" spans="1:20" ht="15" customHeight="1" x14ac:dyDescent="0.25">
      <c r="A118" s="126">
        <v>8</v>
      </c>
      <c r="B118" s="213" t="s">
        <v>108</v>
      </c>
      <c r="C118" s="283">
        <v>13</v>
      </c>
      <c r="D118" s="285">
        <v>66.692307692307693</v>
      </c>
      <c r="E118" s="343">
        <v>63.36</v>
      </c>
      <c r="F118" s="284">
        <v>31</v>
      </c>
      <c r="G118" s="283">
        <v>12</v>
      </c>
      <c r="H118" s="285">
        <v>65.599999999999994</v>
      </c>
      <c r="I118" s="343">
        <v>63.19</v>
      </c>
      <c r="J118" s="284">
        <v>33</v>
      </c>
      <c r="K118" s="570">
        <v>16</v>
      </c>
      <c r="L118" s="285">
        <v>68.17647058823529</v>
      </c>
      <c r="M118" s="343">
        <v>73.010000000000005</v>
      </c>
      <c r="N118" s="570">
        <v>64</v>
      </c>
      <c r="O118" s="283">
        <v>12</v>
      </c>
      <c r="P118" s="285">
        <v>74.25</v>
      </c>
      <c r="Q118" s="343">
        <v>70.790000000000006</v>
      </c>
      <c r="R118" s="284">
        <v>29</v>
      </c>
      <c r="S118" s="339">
        <f t="shared" si="2"/>
        <v>157</v>
      </c>
      <c r="T118" s="17"/>
    </row>
    <row r="119" spans="1:20" s="173" customFormat="1" ht="15" customHeight="1" thickBot="1" x14ac:dyDescent="0.3">
      <c r="A119" s="50">
        <v>9</v>
      </c>
      <c r="B119" s="294" t="s">
        <v>166</v>
      </c>
      <c r="C119" s="295">
        <v>7</v>
      </c>
      <c r="D119" s="296">
        <v>57.285714285714285</v>
      </c>
      <c r="E119" s="344">
        <v>63.36</v>
      </c>
      <c r="F119" s="297">
        <v>64</v>
      </c>
      <c r="G119" s="295">
        <v>7</v>
      </c>
      <c r="H119" s="296">
        <v>41.6</v>
      </c>
      <c r="I119" s="344">
        <v>63.19</v>
      </c>
      <c r="J119" s="297">
        <v>90</v>
      </c>
      <c r="K119" s="578">
        <v>7</v>
      </c>
      <c r="L119" s="296">
        <v>60.714285714285715</v>
      </c>
      <c r="M119" s="344">
        <v>73.010000000000005</v>
      </c>
      <c r="N119" s="578">
        <v>82</v>
      </c>
      <c r="O119" s="295">
        <v>9</v>
      </c>
      <c r="P119" s="296">
        <v>47.111111111111114</v>
      </c>
      <c r="Q119" s="344">
        <v>70.790000000000006</v>
      </c>
      <c r="R119" s="297">
        <v>85</v>
      </c>
      <c r="S119" s="336">
        <f>R119+N119+J119+F119</f>
        <v>321</v>
      </c>
      <c r="T119" s="17"/>
    </row>
    <row r="120" spans="1:20" x14ac:dyDescent="0.25">
      <c r="A120" s="138" t="s">
        <v>104</v>
      </c>
      <c r="B120" s="139"/>
      <c r="C120" s="139"/>
      <c r="D120" s="12">
        <f>AVERAGE(D6:D13,D15:D26,D28:D43,D45:D63,D65:D78,D80:D109,D111:D119)</f>
        <v>61.078601037416838</v>
      </c>
      <c r="E120" s="139"/>
      <c r="F120" s="139"/>
      <c r="G120" s="139"/>
      <c r="H120" s="140">
        <f>AVERAGE(H6:H13,H15:H26,H28:H43,H45:H63,H65:H78,H80:H109,H111:H119)</f>
        <v>60.957604166666691</v>
      </c>
      <c r="I120" s="139"/>
      <c r="J120" s="139"/>
      <c r="K120" s="139"/>
      <c r="L120" s="140">
        <f>AVERAGE(L6:L13,L15:L26,L28:L43,L45:L63,L65:L78,L80:L109,L111:L119)</f>
        <v>70.655174184369059</v>
      </c>
      <c r="M120" s="139"/>
      <c r="N120" s="139"/>
      <c r="O120" s="139"/>
      <c r="P120" s="140">
        <f>AVERAGE(P6:P13,P15:P26,P28:P43,P45:P63,P65:P78,P80:P109,P111:P119)</f>
        <v>68.081758162472454</v>
      </c>
      <c r="Q120" s="139"/>
      <c r="R120" s="139"/>
    </row>
    <row r="121" spans="1:20" x14ac:dyDescent="0.25">
      <c r="A121" s="839" t="s">
        <v>105</v>
      </c>
      <c r="B121" s="139"/>
      <c r="C121" s="139"/>
      <c r="D121" s="840">
        <v>63.36</v>
      </c>
      <c r="E121" s="139"/>
      <c r="F121" s="139"/>
      <c r="G121" s="139"/>
      <c r="H121" s="203">
        <v>63.19</v>
      </c>
      <c r="I121" s="139"/>
      <c r="J121" s="139"/>
      <c r="K121" s="139"/>
      <c r="L121" s="203">
        <v>73.010000000000005</v>
      </c>
      <c r="M121" s="139"/>
      <c r="N121" s="139"/>
      <c r="O121" s="139"/>
      <c r="P121" s="203">
        <v>70.790000000000006</v>
      </c>
      <c r="Q121" s="139"/>
      <c r="R121" s="139"/>
    </row>
  </sheetData>
  <mergeCells count="7">
    <mergeCell ref="S2:S3"/>
    <mergeCell ref="A2:A3"/>
    <mergeCell ref="B2:B3"/>
    <mergeCell ref="O2:R2"/>
    <mergeCell ref="G2:J2"/>
    <mergeCell ref="K2:N2"/>
    <mergeCell ref="C2:F2"/>
  </mergeCells>
  <conditionalFormatting sqref="H15:H26">
    <cfRule type="containsBlanks" dxfId="42" priority="22">
      <formula>LEN(TRIM(H15))=0</formula>
    </cfRule>
    <cfRule type="cellIs" dxfId="41" priority="23" operator="equal">
      <formula>$I$126</formula>
    </cfRule>
    <cfRule type="cellIs" dxfId="40" priority="24" operator="lessThan">
      <formula>50</formula>
    </cfRule>
    <cfRule type="cellIs" dxfId="39" priority="25" operator="between">
      <formula>$I$126</formula>
      <formula>50</formula>
    </cfRule>
    <cfRule type="cellIs" dxfId="38" priority="26" operator="between">
      <formula>74.99</formula>
      <formula>$I$126</formula>
    </cfRule>
    <cfRule type="cellIs" dxfId="37" priority="27" operator="greaterThanOrEqual">
      <formula>75</formula>
    </cfRule>
  </conditionalFormatting>
  <conditionalFormatting sqref="L15:L26">
    <cfRule type="containsBlanks" dxfId="36" priority="28">
      <formula>LEN(TRIM(L15))=0</formula>
    </cfRule>
    <cfRule type="cellIs" dxfId="35" priority="29" operator="equal">
      <formula>$M$126</formula>
    </cfRule>
    <cfRule type="cellIs" dxfId="34" priority="30" operator="lessThan">
      <formula>50</formula>
    </cfRule>
    <cfRule type="cellIs" dxfId="33" priority="31" operator="between">
      <formula>$M$126</formula>
      <formula>50</formula>
    </cfRule>
    <cfRule type="cellIs" dxfId="32" priority="32" operator="between">
      <formula>74.99</formula>
      <formula>$M$126</formula>
    </cfRule>
    <cfRule type="cellIs" dxfId="31" priority="33" operator="greaterThanOrEqual">
      <formula>75</formula>
    </cfRule>
  </conditionalFormatting>
  <conditionalFormatting sqref="P95 P102 P81:P83 P110:P121 P86:P91">
    <cfRule type="containsBlanks" dxfId="30" priority="15">
      <formula>LEN(TRIM(P81))=0</formula>
    </cfRule>
  </conditionalFormatting>
  <conditionalFormatting sqref="L4:L121">
    <cfRule type="containsBlanks" dxfId="29" priority="3582">
      <formula>LEN(TRIM(L4))=0</formula>
    </cfRule>
    <cfRule type="cellIs" dxfId="28" priority="3583" operator="equal">
      <formula>$L$120</formula>
    </cfRule>
    <cfRule type="cellIs" dxfId="27" priority="3584" operator="lessThan">
      <formula>50</formula>
    </cfRule>
    <cfRule type="cellIs" dxfId="26" priority="3585" operator="between">
      <formula>$L$120</formula>
      <formula>50</formula>
    </cfRule>
    <cfRule type="cellIs" dxfId="25" priority="3586" operator="between">
      <formula>74.99</formula>
      <formula>$L$120</formula>
    </cfRule>
    <cfRule type="cellIs" dxfId="24" priority="3587" operator="greaterThanOrEqual">
      <formula>75</formula>
    </cfRule>
  </conditionalFormatting>
  <conditionalFormatting sqref="H4:H121">
    <cfRule type="containsBlanks" dxfId="23" priority="3594">
      <formula>LEN(TRIM(H4))=0</formula>
    </cfRule>
    <cfRule type="cellIs" dxfId="22" priority="3595" operator="equal">
      <formula>$H$120</formula>
    </cfRule>
    <cfRule type="cellIs" dxfId="21" priority="3596" operator="lessThan">
      <formula>50</formula>
    </cfRule>
    <cfRule type="cellIs" dxfId="20" priority="3597" operator="between">
      <formula>$H$120</formula>
      <formula>50</formula>
    </cfRule>
    <cfRule type="cellIs" dxfId="19" priority="3598" operator="between">
      <formula>74.99</formula>
      <formula>$H$120</formula>
    </cfRule>
    <cfRule type="cellIs" dxfId="18" priority="3599" operator="greaterThanOrEqual">
      <formula>75</formula>
    </cfRule>
  </conditionalFormatting>
  <conditionalFormatting sqref="P4:P121">
    <cfRule type="containsBlanks" dxfId="17" priority="3606">
      <formula>LEN(TRIM(P4))=0</formula>
    </cfRule>
    <cfRule type="cellIs" dxfId="16" priority="3607" operator="equal">
      <formula>$P$120</formula>
    </cfRule>
    <cfRule type="cellIs" dxfId="15" priority="3608" operator="lessThan">
      <formula>50</formula>
    </cfRule>
    <cfRule type="cellIs" dxfId="14" priority="3609" operator="between">
      <formula>$P$120</formula>
      <formula>50</formula>
    </cfRule>
    <cfRule type="cellIs" dxfId="13" priority="3610" operator="between">
      <formula>74.99</formula>
      <formula>$P$120</formula>
    </cfRule>
    <cfRule type="cellIs" dxfId="12" priority="3611" operator="greaterThanOrEqual">
      <formula>75</formula>
    </cfRule>
  </conditionalFormatting>
  <conditionalFormatting sqref="D15:D26">
    <cfRule type="containsBlanks" dxfId="11" priority="1">
      <formula>LEN(TRIM(D15))=0</formula>
    </cfRule>
    <cfRule type="cellIs" dxfId="10" priority="2" operator="equal">
      <formula>$I$126</formula>
    </cfRule>
    <cfRule type="cellIs" dxfId="9" priority="3" operator="lessThan">
      <formula>50</formula>
    </cfRule>
    <cfRule type="cellIs" dxfId="8" priority="4" operator="between">
      <formula>$I$126</formula>
      <formula>50</formula>
    </cfRule>
    <cfRule type="cellIs" dxfId="7" priority="5" operator="between">
      <formula>74.99</formula>
      <formula>$I$126</formula>
    </cfRule>
    <cfRule type="cellIs" dxfId="6" priority="6" operator="greaterThanOrEqual">
      <formula>75</formula>
    </cfRule>
  </conditionalFormatting>
  <conditionalFormatting sqref="D4:D121">
    <cfRule type="cellIs" dxfId="5" priority="12" operator="greaterThanOrEqual">
      <formula>75</formula>
    </cfRule>
    <cfRule type="cellIs" dxfId="0" priority="11" operator="between">
      <formula>74.99</formula>
      <formula>$D$120</formula>
    </cfRule>
    <cfRule type="cellIs" dxfId="1" priority="10" operator="between">
      <formula>$D$120</formula>
      <formula>50</formula>
    </cfRule>
    <cfRule type="cellIs" dxfId="4" priority="9" operator="lessThan">
      <formula>50</formula>
    </cfRule>
    <cfRule type="cellIs" dxfId="2" priority="8" operator="equal">
      <formula>$D$120</formula>
    </cfRule>
    <cfRule type="containsBlanks" dxfId="3" priority="7">
      <formula>LEN(TRIM(D4))=0</formula>
    </cfRule>
  </conditionalFormatting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121"/>
  <sheetViews>
    <sheetView zoomScale="90" zoomScaleNormal="90" workbookViewId="0">
      <selection activeCell="B2" sqref="B2:B3"/>
    </sheetView>
  </sheetViews>
  <sheetFormatPr defaultRowHeight="15" x14ac:dyDescent="0.25"/>
  <cols>
    <col min="1" max="1" width="5.7109375" customWidth="1"/>
    <col min="2" max="2" width="31.7109375" customWidth="1"/>
    <col min="3" max="18" width="7.7109375" style="173" customWidth="1"/>
    <col min="19" max="19" width="8.7109375" customWidth="1"/>
  </cols>
  <sheetData>
    <row r="1" spans="1:22" ht="409.5" customHeight="1" thickBot="1" x14ac:dyDescent="0.3"/>
    <row r="2" spans="1:22" ht="15.75" thickBot="1" x14ac:dyDescent="0.3">
      <c r="A2" s="590" t="s">
        <v>35</v>
      </c>
      <c r="B2" s="592" t="s">
        <v>67</v>
      </c>
      <c r="C2" s="594">
        <v>2024</v>
      </c>
      <c r="D2" s="595"/>
      <c r="E2" s="595"/>
      <c r="F2" s="596"/>
      <c r="G2" s="595">
        <v>2023</v>
      </c>
      <c r="H2" s="595"/>
      <c r="I2" s="595"/>
      <c r="J2" s="596"/>
      <c r="K2" s="594">
        <v>2022</v>
      </c>
      <c r="L2" s="595"/>
      <c r="M2" s="595"/>
      <c r="N2" s="596"/>
      <c r="O2" s="594">
        <v>2021</v>
      </c>
      <c r="P2" s="595"/>
      <c r="Q2" s="595"/>
      <c r="R2" s="596"/>
      <c r="S2" s="597" t="s">
        <v>77</v>
      </c>
    </row>
    <row r="3" spans="1:22" ht="51" customHeight="1" thickBot="1" x14ac:dyDescent="0.3">
      <c r="A3" s="591"/>
      <c r="B3" s="593"/>
      <c r="C3" s="280" t="s">
        <v>84</v>
      </c>
      <c r="D3" s="54" t="s">
        <v>85</v>
      </c>
      <c r="E3" s="54" t="s">
        <v>86</v>
      </c>
      <c r="F3" s="281" t="s">
        <v>76</v>
      </c>
      <c r="G3" s="826" t="s">
        <v>84</v>
      </c>
      <c r="H3" s="54" t="s">
        <v>85</v>
      </c>
      <c r="I3" s="54" t="s">
        <v>86</v>
      </c>
      <c r="J3" s="281" t="s">
        <v>76</v>
      </c>
      <c r="K3" s="280" t="s">
        <v>84</v>
      </c>
      <c r="L3" s="54" t="s">
        <v>85</v>
      </c>
      <c r="M3" s="54" t="s">
        <v>86</v>
      </c>
      <c r="N3" s="281" t="s">
        <v>76</v>
      </c>
      <c r="O3" s="280" t="s">
        <v>84</v>
      </c>
      <c r="P3" s="54" t="s">
        <v>85</v>
      </c>
      <c r="Q3" s="54" t="s">
        <v>86</v>
      </c>
      <c r="R3" s="281" t="s">
        <v>76</v>
      </c>
      <c r="S3" s="589"/>
    </row>
    <row r="4" spans="1:22" s="77" customFormat="1" ht="15" customHeight="1" thickBot="1" x14ac:dyDescent="0.3">
      <c r="A4" s="81"/>
      <c r="B4" s="219" t="s">
        <v>94</v>
      </c>
      <c r="C4" s="215">
        <f>C5+C14+C27+C44+C64+C79+C110</f>
        <v>765</v>
      </c>
      <c r="D4" s="218">
        <f>AVERAGE(D6:D13,D15:D26,D28:D43,D45:D63,D65:D78,D80:D109,D111:D119)</f>
        <v>61.078601037416838</v>
      </c>
      <c r="E4" s="216">
        <v>63.36</v>
      </c>
      <c r="F4" s="217"/>
      <c r="G4" s="825">
        <f>G5+G14+G27+G44+G64+G79+G110</f>
        <v>775</v>
      </c>
      <c r="H4" s="218">
        <f>AVERAGE(H6:H13,H15:H26,H28:H43,H45:H63,H65:H78,H80:H109,H111:H119)</f>
        <v>60.957604166666677</v>
      </c>
      <c r="I4" s="216">
        <v>63.19</v>
      </c>
      <c r="J4" s="217"/>
      <c r="K4" s="215">
        <f>K5+K14+K27+K44+K64+K79+K110</f>
        <v>818</v>
      </c>
      <c r="L4" s="218">
        <f>AVERAGE(L6:L13,L15:L26,L28:L43,L45:L63,L65:L78,L80:L109,L111:L119)</f>
        <v>70.655174184369073</v>
      </c>
      <c r="M4" s="216">
        <v>73.010000000000005</v>
      </c>
      <c r="N4" s="217"/>
      <c r="O4" s="215">
        <f>O5+O14+O27+O44+O64+O79+O110</f>
        <v>705</v>
      </c>
      <c r="P4" s="218">
        <f>AVERAGE(P6:P13,P15:P26,P28:P43,P45:P63,P65:P78,P80:P109,P111:P119)</f>
        <v>68.081758162472454</v>
      </c>
      <c r="Q4" s="216">
        <v>70.790000000000006</v>
      </c>
      <c r="R4" s="217"/>
      <c r="S4" s="119"/>
      <c r="U4" s="161"/>
      <c r="V4" s="25" t="s">
        <v>72</v>
      </c>
    </row>
    <row r="5" spans="1:22" s="77" customFormat="1" ht="15" customHeight="1" thickBot="1" x14ac:dyDescent="0.3">
      <c r="A5" s="81"/>
      <c r="B5" s="205" t="s">
        <v>96</v>
      </c>
      <c r="C5" s="415">
        <f>SUM(C6:C13)</f>
        <v>52</v>
      </c>
      <c r="D5" s="416">
        <f>AVERAGE(D6:D13)</f>
        <v>66.076041666666669</v>
      </c>
      <c r="E5" s="417">
        <v>63.36</v>
      </c>
      <c r="F5" s="418"/>
      <c r="G5" s="827">
        <f>SUM(G6:G13)</f>
        <v>41</v>
      </c>
      <c r="H5" s="416">
        <f>AVERAGE(H6:H13)</f>
        <v>62.044285714285714</v>
      </c>
      <c r="I5" s="417">
        <v>63.19</v>
      </c>
      <c r="J5" s="418"/>
      <c r="K5" s="415">
        <f>SUM(K6:K13)</f>
        <v>49</v>
      </c>
      <c r="L5" s="416">
        <f>AVERAGE(L6:L13)</f>
        <v>69.330555555555549</v>
      </c>
      <c r="M5" s="417">
        <v>73.010000000000005</v>
      </c>
      <c r="N5" s="418"/>
      <c r="O5" s="415">
        <f>SUM(O6:O13)</f>
        <v>56</v>
      </c>
      <c r="P5" s="416">
        <f>AVERAGE(P6:P13)</f>
        <v>70.967410714285705</v>
      </c>
      <c r="Q5" s="417">
        <v>70.790000000000006</v>
      </c>
      <c r="R5" s="418"/>
      <c r="S5" s="333"/>
      <c r="U5" s="57"/>
      <c r="V5" s="25" t="s">
        <v>73</v>
      </c>
    </row>
    <row r="6" spans="1:22" ht="15" customHeight="1" x14ac:dyDescent="0.25">
      <c r="A6" s="46">
        <v>1</v>
      </c>
      <c r="B6" s="53" t="s">
        <v>45</v>
      </c>
      <c r="C6" s="517">
        <v>6</v>
      </c>
      <c r="D6" s="242">
        <v>76</v>
      </c>
      <c r="E6" s="242">
        <v>63.36</v>
      </c>
      <c r="F6" s="580">
        <v>8</v>
      </c>
      <c r="G6" s="324">
        <v>7</v>
      </c>
      <c r="H6" s="242">
        <v>71.849999999999994</v>
      </c>
      <c r="I6" s="242">
        <v>63.19</v>
      </c>
      <c r="J6" s="498">
        <v>12</v>
      </c>
      <c r="K6" s="512">
        <v>2</v>
      </c>
      <c r="L6" s="242">
        <v>49.5</v>
      </c>
      <c r="M6" s="242">
        <v>73.010000000000005</v>
      </c>
      <c r="N6" s="498">
        <v>88</v>
      </c>
      <c r="O6" s="512">
        <v>3</v>
      </c>
      <c r="P6" s="242">
        <v>71.25</v>
      </c>
      <c r="Q6" s="242">
        <v>70.790000000000006</v>
      </c>
      <c r="R6" s="513">
        <v>40</v>
      </c>
      <c r="S6" s="334">
        <f t="shared" ref="S6:S73" si="0">R6+N6+J6+F6</f>
        <v>148</v>
      </c>
      <c r="T6" s="17"/>
      <c r="U6" s="436"/>
      <c r="V6" s="25" t="s">
        <v>74</v>
      </c>
    </row>
    <row r="7" spans="1:22" ht="15" customHeight="1" x14ac:dyDescent="0.25">
      <c r="A7" s="47">
        <v>2</v>
      </c>
      <c r="B7" s="388" t="s">
        <v>115</v>
      </c>
      <c r="C7" s="532">
        <v>1</v>
      </c>
      <c r="D7" s="241">
        <v>74</v>
      </c>
      <c r="E7" s="241">
        <v>63.36</v>
      </c>
      <c r="F7" s="579">
        <v>15</v>
      </c>
      <c r="G7" s="321">
        <v>2</v>
      </c>
      <c r="H7" s="241">
        <v>37</v>
      </c>
      <c r="I7" s="241">
        <v>63.19</v>
      </c>
      <c r="J7" s="486">
        <v>92</v>
      </c>
      <c r="K7" s="569">
        <v>6</v>
      </c>
      <c r="L7" s="241">
        <v>68.333333333333329</v>
      </c>
      <c r="M7" s="241">
        <v>73.010000000000005</v>
      </c>
      <c r="N7" s="486">
        <v>63</v>
      </c>
      <c r="O7" s="569">
        <v>3</v>
      </c>
      <c r="P7" s="241">
        <v>60</v>
      </c>
      <c r="Q7" s="241">
        <v>70.790000000000006</v>
      </c>
      <c r="R7" s="513">
        <v>73</v>
      </c>
      <c r="S7" s="335">
        <f t="shared" si="0"/>
        <v>243</v>
      </c>
      <c r="T7" s="17"/>
      <c r="U7" s="26"/>
      <c r="V7" s="25" t="s">
        <v>75</v>
      </c>
    </row>
    <row r="8" spans="1:22" ht="15" customHeight="1" x14ac:dyDescent="0.25">
      <c r="A8" s="47">
        <v>3</v>
      </c>
      <c r="B8" s="166" t="s">
        <v>116</v>
      </c>
      <c r="C8" s="722">
        <v>5</v>
      </c>
      <c r="D8" s="224">
        <v>71.2</v>
      </c>
      <c r="E8" s="224">
        <v>63.36</v>
      </c>
      <c r="F8" s="837">
        <v>19</v>
      </c>
      <c r="G8" s="287">
        <v>5</v>
      </c>
      <c r="H8" s="224">
        <v>62</v>
      </c>
      <c r="I8" s="224">
        <v>63.19</v>
      </c>
      <c r="J8" s="488">
        <v>48</v>
      </c>
      <c r="K8" s="568">
        <v>6</v>
      </c>
      <c r="L8" s="224">
        <v>67.333333333333329</v>
      </c>
      <c r="M8" s="224">
        <v>73.010000000000005</v>
      </c>
      <c r="N8" s="488">
        <v>69</v>
      </c>
      <c r="O8" s="568">
        <v>2</v>
      </c>
      <c r="P8" s="224">
        <v>78.5</v>
      </c>
      <c r="Q8" s="224">
        <v>70.790000000000006</v>
      </c>
      <c r="R8" s="513">
        <v>16</v>
      </c>
      <c r="S8" s="335">
        <f t="shared" si="0"/>
        <v>152</v>
      </c>
      <c r="T8" s="17"/>
      <c r="U8" s="44"/>
      <c r="V8" s="151"/>
    </row>
    <row r="9" spans="1:22" ht="15" customHeight="1" x14ac:dyDescent="0.25">
      <c r="A9" s="47">
        <v>4</v>
      </c>
      <c r="B9" s="166" t="s">
        <v>41</v>
      </c>
      <c r="C9" s="722">
        <v>15</v>
      </c>
      <c r="D9" s="224">
        <v>70.533333333333331</v>
      </c>
      <c r="E9" s="224">
        <v>63.36</v>
      </c>
      <c r="F9" s="837">
        <v>21</v>
      </c>
      <c r="G9" s="287">
        <v>7</v>
      </c>
      <c r="H9" s="224">
        <v>63</v>
      </c>
      <c r="I9" s="224">
        <v>63.19</v>
      </c>
      <c r="J9" s="488">
        <v>43</v>
      </c>
      <c r="K9" s="568">
        <v>8</v>
      </c>
      <c r="L9" s="224">
        <v>70.5</v>
      </c>
      <c r="M9" s="224">
        <v>73.010000000000005</v>
      </c>
      <c r="N9" s="488">
        <v>57</v>
      </c>
      <c r="O9" s="568">
        <v>8</v>
      </c>
      <c r="P9" s="224">
        <v>75.875</v>
      </c>
      <c r="Q9" s="224">
        <v>70.790000000000006</v>
      </c>
      <c r="R9" s="513">
        <v>23</v>
      </c>
      <c r="S9" s="335">
        <f t="shared" si="0"/>
        <v>144</v>
      </c>
      <c r="T9" s="17"/>
      <c r="U9" s="44"/>
      <c r="V9" s="151"/>
    </row>
    <row r="10" spans="1:22" ht="15" customHeight="1" x14ac:dyDescent="0.25">
      <c r="A10" s="47">
        <v>5</v>
      </c>
      <c r="B10" s="390" t="s">
        <v>143</v>
      </c>
      <c r="C10" s="722">
        <v>10</v>
      </c>
      <c r="D10" s="224">
        <v>66.5</v>
      </c>
      <c r="E10" s="224">
        <v>63.36</v>
      </c>
      <c r="F10" s="837">
        <v>32</v>
      </c>
      <c r="G10" s="287">
        <v>6</v>
      </c>
      <c r="H10" s="224">
        <v>59.66</v>
      </c>
      <c r="I10" s="224">
        <v>63.19</v>
      </c>
      <c r="J10" s="488">
        <v>60</v>
      </c>
      <c r="K10" s="568">
        <v>10</v>
      </c>
      <c r="L10" s="224">
        <v>72.2</v>
      </c>
      <c r="M10" s="224">
        <v>73.010000000000005</v>
      </c>
      <c r="N10" s="488">
        <v>48</v>
      </c>
      <c r="O10" s="568">
        <v>10</v>
      </c>
      <c r="P10" s="224">
        <v>63.9</v>
      </c>
      <c r="Q10" s="224">
        <v>70.790000000000006</v>
      </c>
      <c r="R10" s="513">
        <v>66</v>
      </c>
      <c r="S10" s="335">
        <f t="shared" si="0"/>
        <v>206</v>
      </c>
      <c r="T10" s="17"/>
    </row>
    <row r="11" spans="1:22" ht="15" customHeight="1" x14ac:dyDescent="0.25">
      <c r="A11" s="47">
        <v>6</v>
      </c>
      <c r="B11" s="562" t="s">
        <v>44</v>
      </c>
      <c r="C11" s="722">
        <v>8</v>
      </c>
      <c r="D11" s="224">
        <v>65.875</v>
      </c>
      <c r="E11" s="224">
        <v>63.36</v>
      </c>
      <c r="F11" s="837">
        <v>36</v>
      </c>
      <c r="G11" s="287">
        <v>10</v>
      </c>
      <c r="H11" s="224">
        <v>71.3</v>
      </c>
      <c r="I11" s="224">
        <v>63.19</v>
      </c>
      <c r="J11" s="488">
        <v>13</v>
      </c>
      <c r="K11" s="568">
        <v>9</v>
      </c>
      <c r="L11" s="224">
        <v>74.111111111111114</v>
      </c>
      <c r="M11" s="224">
        <v>73.010000000000005</v>
      </c>
      <c r="N11" s="488">
        <v>40</v>
      </c>
      <c r="O11" s="568">
        <v>18</v>
      </c>
      <c r="P11" s="224">
        <v>68.099999999999994</v>
      </c>
      <c r="Q11" s="224">
        <v>70.790000000000006</v>
      </c>
      <c r="R11" s="513">
        <v>51</v>
      </c>
      <c r="S11" s="335">
        <f t="shared" si="0"/>
        <v>140</v>
      </c>
      <c r="T11" s="17"/>
    </row>
    <row r="12" spans="1:22" ht="15" customHeight="1" x14ac:dyDescent="0.25">
      <c r="A12" s="47">
        <v>7</v>
      </c>
      <c r="B12" s="166" t="s">
        <v>106</v>
      </c>
      <c r="C12" s="722">
        <v>1</v>
      </c>
      <c r="D12" s="224">
        <v>53</v>
      </c>
      <c r="E12" s="224">
        <v>63.36</v>
      </c>
      <c r="F12" s="837">
        <v>75</v>
      </c>
      <c r="G12" s="287"/>
      <c r="H12" s="224"/>
      <c r="I12" s="224">
        <v>63.19</v>
      </c>
      <c r="J12" s="488">
        <v>97</v>
      </c>
      <c r="K12" s="568">
        <v>2</v>
      </c>
      <c r="L12" s="224">
        <v>74.5</v>
      </c>
      <c r="M12" s="224">
        <v>73.010000000000005</v>
      </c>
      <c r="N12" s="488">
        <v>37</v>
      </c>
      <c r="O12" s="568">
        <v>5</v>
      </c>
      <c r="P12" s="224">
        <v>79.400000000000006</v>
      </c>
      <c r="Q12" s="224">
        <v>70.790000000000006</v>
      </c>
      <c r="R12" s="513">
        <v>14</v>
      </c>
      <c r="S12" s="335">
        <f t="shared" si="0"/>
        <v>223</v>
      </c>
      <c r="T12" s="17"/>
    </row>
    <row r="13" spans="1:22" s="173" customFormat="1" ht="15" customHeight="1" thickBot="1" x14ac:dyDescent="0.3">
      <c r="A13" s="115">
        <v>8</v>
      </c>
      <c r="B13" s="53" t="s">
        <v>177</v>
      </c>
      <c r="C13" s="517">
        <v>6</v>
      </c>
      <c r="D13" s="242">
        <v>51.5</v>
      </c>
      <c r="E13" s="242">
        <v>63.36</v>
      </c>
      <c r="F13" s="580">
        <v>80</v>
      </c>
      <c r="G13" s="324">
        <v>4</v>
      </c>
      <c r="H13" s="242">
        <v>69.5</v>
      </c>
      <c r="I13" s="242">
        <v>63.19</v>
      </c>
      <c r="J13" s="498">
        <v>18</v>
      </c>
      <c r="K13" s="512">
        <v>6</v>
      </c>
      <c r="L13" s="242">
        <v>78.166666666666671</v>
      </c>
      <c r="M13" s="242">
        <v>73.010000000000005</v>
      </c>
      <c r="N13" s="498">
        <v>20</v>
      </c>
      <c r="O13" s="512">
        <v>7</v>
      </c>
      <c r="P13" s="242">
        <v>70.714285714285708</v>
      </c>
      <c r="Q13" s="242">
        <v>70.790000000000006</v>
      </c>
      <c r="R13" s="513">
        <v>41</v>
      </c>
      <c r="S13" s="339">
        <f t="shared" si="0"/>
        <v>159</v>
      </c>
      <c r="T13" s="17"/>
    </row>
    <row r="14" spans="1:22" s="77" customFormat="1" ht="15" customHeight="1" thickBot="1" x14ac:dyDescent="0.3">
      <c r="A14" s="121"/>
      <c r="B14" s="209" t="s">
        <v>97</v>
      </c>
      <c r="C14" s="412">
        <f>SUM(C15:C26)</f>
        <v>60</v>
      </c>
      <c r="D14" s="411">
        <f>AVERAGE(D15:D26)</f>
        <v>55.08</v>
      </c>
      <c r="E14" s="413">
        <v>63.36</v>
      </c>
      <c r="F14" s="414"/>
      <c r="G14" s="828">
        <f>SUM(G15:G26)</f>
        <v>58</v>
      </c>
      <c r="H14" s="411">
        <f>AVERAGE(H15:H26)</f>
        <v>59.179999999999993</v>
      </c>
      <c r="I14" s="413">
        <v>63.19</v>
      </c>
      <c r="J14" s="414"/>
      <c r="K14" s="412">
        <f>SUM(K15:K26)</f>
        <v>81</v>
      </c>
      <c r="L14" s="411">
        <f>AVERAGE(L15:L26)</f>
        <v>73.45</v>
      </c>
      <c r="M14" s="413">
        <v>73.010000000000005</v>
      </c>
      <c r="N14" s="414"/>
      <c r="O14" s="412">
        <f>SUM(O15:O26)</f>
        <v>75</v>
      </c>
      <c r="P14" s="411">
        <f>AVERAGE(P15:P26)</f>
        <v>61.31</v>
      </c>
      <c r="Q14" s="413">
        <v>70.790000000000006</v>
      </c>
      <c r="R14" s="414"/>
      <c r="S14" s="337"/>
      <c r="T14" s="17"/>
    </row>
    <row r="15" spans="1:22" ht="15" customHeight="1" x14ac:dyDescent="0.25">
      <c r="A15" s="46">
        <v>1</v>
      </c>
      <c r="B15" s="162" t="s">
        <v>30</v>
      </c>
      <c r="C15" s="256">
        <v>13</v>
      </c>
      <c r="D15" s="244">
        <v>74.3</v>
      </c>
      <c r="E15" s="320">
        <v>63.36</v>
      </c>
      <c r="F15" s="257">
        <v>13</v>
      </c>
      <c r="G15" s="567">
        <v>14</v>
      </c>
      <c r="H15" s="244">
        <v>55.5</v>
      </c>
      <c r="I15" s="320">
        <v>63.19</v>
      </c>
      <c r="J15" s="257">
        <v>73</v>
      </c>
      <c r="K15" s="256">
        <v>22</v>
      </c>
      <c r="L15" s="244">
        <v>72.2</v>
      </c>
      <c r="M15" s="320">
        <v>73.010000000000005</v>
      </c>
      <c r="N15" s="257">
        <v>49</v>
      </c>
      <c r="O15" s="256">
        <v>19</v>
      </c>
      <c r="P15" s="244">
        <v>79.5</v>
      </c>
      <c r="Q15" s="320">
        <v>70.790000000000006</v>
      </c>
      <c r="R15" s="257">
        <v>13</v>
      </c>
      <c r="S15" s="338">
        <f t="shared" si="0"/>
        <v>148</v>
      </c>
      <c r="T15" s="17"/>
    </row>
    <row r="16" spans="1:22" ht="15" customHeight="1" x14ac:dyDescent="0.25">
      <c r="A16" s="47">
        <v>2</v>
      </c>
      <c r="B16" s="164" t="s">
        <v>29</v>
      </c>
      <c r="C16" s="250">
        <v>12</v>
      </c>
      <c r="D16" s="241">
        <v>71</v>
      </c>
      <c r="E16" s="321">
        <v>63.36</v>
      </c>
      <c r="F16" s="251">
        <v>20</v>
      </c>
      <c r="G16" s="548">
        <v>4</v>
      </c>
      <c r="H16" s="241">
        <v>53.8</v>
      </c>
      <c r="I16" s="321">
        <v>63.19</v>
      </c>
      <c r="J16" s="251">
        <v>76</v>
      </c>
      <c r="K16" s="250">
        <v>17</v>
      </c>
      <c r="L16" s="241">
        <v>68</v>
      </c>
      <c r="M16" s="321">
        <v>73.010000000000005</v>
      </c>
      <c r="N16" s="251">
        <v>65</v>
      </c>
      <c r="O16" s="250">
        <v>7</v>
      </c>
      <c r="P16" s="241">
        <v>60</v>
      </c>
      <c r="Q16" s="321">
        <v>70.790000000000006</v>
      </c>
      <c r="R16" s="251">
        <v>75</v>
      </c>
      <c r="S16" s="335">
        <f t="shared" si="0"/>
        <v>236</v>
      </c>
      <c r="T16" s="17"/>
    </row>
    <row r="17" spans="1:20" ht="15" customHeight="1" x14ac:dyDescent="0.25">
      <c r="A17" s="47">
        <v>3</v>
      </c>
      <c r="B17" s="162" t="s">
        <v>31</v>
      </c>
      <c r="C17" s="256">
        <v>6</v>
      </c>
      <c r="D17" s="244">
        <v>66.5</v>
      </c>
      <c r="E17" s="320">
        <v>63.36</v>
      </c>
      <c r="F17" s="257">
        <v>33</v>
      </c>
      <c r="G17" s="567">
        <v>7</v>
      </c>
      <c r="H17" s="244">
        <v>66.599999999999994</v>
      </c>
      <c r="I17" s="320">
        <v>63.19</v>
      </c>
      <c r="J17" s="257">
        <v>30</v>
      </c>
      <c r="K17" s="256">
        <v>8</v>
      </c>
      <c r="L17" s="244">
        <v>74.5</v>
      </c>
      <c r="M17" s="320">
        <v>73.010000000000005</v>
      </c>
      <c r="N17" s="257">
        <v>38</v>
      </c>
      <c r="O17" s="256">
        <v>11</v>
      </c>
      <c r="P17" s="244">
        <v>63.2</v>
      </c>
      <c r="Q17" s="320">
        <v>70.790000000000006</v>
      </c>
      <c r="R17" s="257">
        <v>69</v>
      </c>
      <c r="S17" s="335">
        <f t="shared" si="0"/>
        <v>170</v>
      </c>
      <c r="T17" s="17"/>
    </row>
    <row r="18" spans="1:20" ht="15" customHeight="1" x14ac:dyDescent="0.25">
      <c r="A18" s="47">
        <v>4</v>
      </c>
      <c r="B18" s="53" t="s">
        <v>28</v>
      </c>
      <c r="C18" s="252">
        <v>11</v>
      </c>
      <c r="D18" s="242">
        <v>64.7</v>
      </c>
      <c r="E18" s="324">
        <v>63.36</v>
      </c>
      <c r="F18" s="253">
        <v>41</v>
      </c>
      <c r="G18" s="525">
        <v>14</v>
      </c>
      <c r="H18" s="242">
        <v>61.6</v>
      </c>
      <c r="I18" s="324">
        <v>63.19</v>
      </c>
      <c r="J18" s="253">
        <v>51</v>
      </c>
      <c r="K18" s="252">
        <v>12</v>
      </c>
      <c r="L18" s="242">
        <v>80.400000000000006</v>
      </c>
      <c r="M18" s="324">
        <v>73.010000000000005</v>
      </c>
      <c r="N18" s="253">
        <v>10</v>
      </c>
      <c r="O18" s="252">
        <v>14</v>
      </c>
      <c r="P18" s="242">
        <v>72.8</v>
      </c>
      <c r="Q18" s="324">
        <v>70.790000000000006</v>
      </c>
      <c r="R18" s="253">
        <v>36</v>
      </c>
      <c r="S18" s="335">
        <f t="shared" si="0"/>
        <v>138</v>
      </c>
      <c r="T18" s="17"/>
    </row>
    <row r="19" spans="1:20" ht="15" customHeight="1" x14ac:dyDescent="0.25">
      <c r="A19" s="47">
        <v>5</v>
      </c>
      <c r="B19" s="162" t="s">
        <v>27</v>
      </c>
      <c r="C19" s="256">
        <v>4</v>
      </c>
      <c r="D19" s="244">
        <v>61</v>
      </c>
      <c r="E19" s="320">
        <v>63.36</v>
      </c>
      <c r="F19" s="257">
        <v>55</v>
      </c>
      <c r="G19" s="567">
        <v>7</v>
      </c>
      <c r="H19" s="244">
        <v>70</v>
      </c>
      <c r="I19" s="320">
        <v>63.19</v>
      </c>
      <c r="J19" s="257">
        <v>17</v>
      </c>
      <c r="K19" s="256">
        <v>9</v>
      </c>
      <c r="L19" s="244">
        <v>78.599999999999994</v>
      </c>
      <c r="M19" s="320">
        <v>73.010000000000005</v>
      </c>
      <c r="N19" s="257">
        <v>16</v>
      </c>
      <c r="O19" s="256">
        <v>12</v>
      </c>
      <c r="P19" s="244">
        <v>77.599999999999994</v>
      </c>
      <c r="Q19" s="320">
        <v>70.790000000000006</v>
      </c>
      <c r="R19" s="257">
        <v>19</v>
      </c>
      <c r="S19" s="335">
        <f t="shared" si="0"/>
        <v>107</v>
      </c>
      <c r="T19" s="17"/>
    </row>
    <row r="20" spans="1:20" ht="15" customHeight="1" x14ac:dyDescent="0.25">
      <c r="A20" s="47">
        <v>6</v>
      </c>
      <c r="B20" s="162" t="s">
        <v>171</v>
      </c>
      <c r="C20" s="256">
        <v>1</v>
      </c>
      <c r="D20" s="244">
        <v>58</v>
      </c>
      <c r="E20" s="320">
        <v>63.36</v>
      </c>
      <c r="F20" s="257">
        <v>62</v>
      </c>
      <c r="G20" s="567"/>
      <c r="H20" s="244"/>
      <c r="I20" s="320">
        <v>63.19</v>
      </c>
      <c r="J20" s="257">
        <v>97</v>
      </c>
      <c r="K20" s="256"/>
      <c r="L20" s="244"/>
      <c r="M20" s="320">
        <v>73.010000000000005</v>
      </c>
      <c r="N20" s="257">
        <v>94</v>
      </c>
      <c r="O20" s="256"/>
      <c r="P20" s="244"/>
      <c r="Q20" s="320">
        <v>70.790000000000006</v>
      </c>
      <c r="R20" s="257">
        <v>92</v>
      </c>
      <c r="S20" s="335">
        <f t="shared" si="0"/>
        <v>345</v>
      </c>
      <c r="T20" s="17"/>
    </row>
    <row r="21" spans="1:20" ht="15" customHeight="1" x14ac:dyDescent="0.25">
      <c r="A21" s="47">
        <v>7</v>
      </c>
      <c r="B21" s="164" t="s">
        <v>144</v>
      </c>
      <c r="C21" s="250">
        <v>6</v>
      </c>
      <c r="D21" s="241">
        <v>50</v>
      </c>
      <c r="E21" s="321">
        <v>63.36</v>
      </c>
      <c r="F21" s="251">
        <v>82</v>
      </c>
      <c r="G21" s="548">
        <v>3</v>
      </c>
      <c r="H21" s="241">
        <v>73.3</v>
      </c>
      <c r="I21" s="321">
        <v>63.19</v>
      </c>
      <c r="J21" s="251">
        <v>10</v>
      </c>
      <c r="K21" s="250">
        <v>7</v>
      </c>
      <c r="L21" s="241">
        <v>65.900000000000006</v>
      </c>
      <c r="M21" s="321">
        <v>73.010000000000005</v>
      </c>
      <c r="N21" s="251">
        <v>73</v>
      </c>
      <c r="O21" s="250">
        <v>4</v>
      </c>
      <c r="P21" s="241">
        <v>69.5</v>
      </c>
      <c r="Q21" s="321">
        <v>70.790000000000006</v>
      </c>
      <c r="R21" s="251">
        <v>46</v>
      </c>
      <c r="S21" s="335">
        <f t="shared" si="0"/>
        <v>211</v>
      </c>
      <c r="T21" s="17"/>
    </row>
    <row r="22" spans="1:20" s="173" customFormat="1" ht="15" customHeight="1" x14ac:dyDescent="0.25">
      <c r="A22" s="47">
        <v>8</v>
      </c>
      <c r="B22" s="164" t="s">
        <v>118</v>
      </c>
      <c r="C22" s="250">
        <v>3</v>
      </c>
      <c r="D22" s="241">
        <v>39.299999999999997</v>
      </c>
      <c r="E22" s="321">
        <v>63.36</v>
      </c>
      <c r="F22" s="251">
        <v>88</v>
      </c>
      <c r="G22" s="548">
        <v>4</v>
      </c>
      <c r="H22" s="241">
        <v>62</v>
      </c>
      <c r="I22" s="321">
        <v>63.19</v>
      </c>
      <c r="J22" s="251">
        <v>49</v>
      </c>
      <c r="K22" s="250">
        <v>4</v>
      </c>
      <c r="L22" s="241">
        <v>69.5</v>
      </c>
      <c r="M22" s="321">
        <v>73.010000000000005</v>
      </c>
      <c r="N22" s="251">
        <v>62</v>
      </c>
      <c r="O22" s="250">
        <v>4</v>
      </c>
      <c r="P22" s="241">
        <v>51</v>
      </c>
      <c r="Q22" s="321">
        <v>70.790000000000006</v>
      </c>
      <c r="R22" s="251">
        <v>83</v>
      </c>
      <c r="S22" s="335">
        <f t="shared" si="0"/>
        <v>282</v>
      </c>
      <c r="T22" s="17"/>
    </row>
    <row r="23" spans="1:20" s="173" customFormat="1" ht="15" customHeight="1" x14ac:dyDescent="0.25">
      <c r="A23" s="47">
        <v>9</v>
      </c>
      <c r="B23" s="164" t="s">
        <v>145</v>
      </c>
      <c r="C23" s="250">
        <v>3</v>
      </c>
      <c r="D23" s="241">
        <v>35</v>
      </c>
      <c r="E23" s="321">
        <v>63.36</v>
      </c>
      <c r="F23" s="251">
        <v>91</v>
      </c>
      <c r="G23" s="548">
        <v>1</v>
      </c>
      <c r="H23" s="241">
        <v>35</v>
      </c>
      <c r="I23" s="321">
        <v>63.19</v>
      </c>
      <c r="J23" s="251">
        <v>94</v>
      </c>
      <c r="K23" s="250"/>
      <c r="L23" s="241"/>
      <c r="M23" s="321">
        <v>73.010000000000005</v>
      </c>
      <c r="N23" s="251">
        <v>94</v>
      </c>
      <c r="O23" s="250">
        <v>2</v>
      </c>
      <c r="P23" s="241">
        <v>45.5</v>
      </c>
      <c r="Q23" s="321">
        <v>70.790000000000006</v>
      </c>
      <c r="R23" s="251">
        <v>88</v>
      </c>
      <c r="S23" s="335">
        <f t="shared" si="0"/>
        <v>367</v>
      </c>
      <c r="T23" s="17"/>
    </row>
    <row r="24" spans="1:20" s="173" customFormat="1" ht="15" customHeight="1" x14ac:dyDescent="0.25">
      <c r="A24" s="47">
        <v>10</v>
      </c>
      <c r="B24" s="164" t="s">
        <v>169</v>
      </c>
      <c r="C24" s="250">
        <v>1</v>
      </c>
      <c r="D24" s="241">
        <v>31</v>
      </c>
      <c r="E24" s="321">
        <v>63.36</v>
      </c>
      <c r="F24" s="251">
        <v>94</v>
      </c>
      <c r="G24" s="548"/>
      <c r="H24" s="241"/>
      <c r="I24" s="321">
        <v>63.19</v>
      </c>
      <c r="J24" s="251">
        <v>97</v>
      </c>
      <c r="K24" s="250">
        <v>2</v>
      </c>
      <c r="L24" s="241">
        <v>78.5</v>
      </c>
      <c r="M24" s="321">
        <v>73.010000000000005</v>
      </c>
      <c r="N24" s="251">
        <v>17</v>
      </c>
      <c r="O24" s="250">
        <v>1</v>
      </c>
      <c r="P24" s="241">
        <v>64</v>
      </c>
      <c r="Q24" s="321">
        <v>70.790000000000006</v>
      </c>
      <c r="R24" s="251">
        <v>64</v>
      </c>
      <c r="S24" s="335">
        <f t="shared" si="0"/>
        <v>272</v>
      </c>
      <c r="T24" s="17"/>
    </row>
    <row r="25" spans="1:20" s="173" customFormat="1" ht="15" customHeight="1" x14ac:dyDescent="0.25">
      <c r="A25" s="47">
        <v>11</v>
      </c>
      <c r="B25" s="164" t="s">
        <v>146</v>
      </c>
      <c r="C25" s="250"/>
      <c r="D25" s="241"/>
      <c r="E25" s="321">
        <v>63.36</v>
      </c>
      <c r="F25" s="251">
        <v>96</v>
      </c>
      <c r="G25" s="548">
        <v>3</v>
      </c>
      <c r="H25" s="241">
        <v>63</v>
      </c>
      <c r="I25" s="321">
        <v>63.19</v>
      </c>
      <c r="J25" s="251">
        <v>44</v>
      </c>
      <c r="K25" s="250"/>
      <c r="L25" s="241"/>
      <c r="M25" s="321">
        <v>73.010000000000005</v>
      </c>
      <c r="N25" s="251">
        <v>94</v>
      </c>
      <c r="O25" s="250"/>
      <c r="P25" s="241"/>
      <c r="Q25" s="321">
        <v>70.790000000000006</v>
      </c>
      <c r="R25" s="251">
        <v>92</v>
      </c>
      <c r="S25" s="335">
        <f t="shared" si="0"/>
        <v>326</v>
      </c>
      <c r="T25" s="17"/>
    </row>
    <row r="26" spans="1:20" ht="15" customHeight="1" thickBot="1" x14ac:dyDescent="0.3">
      <c r="A26" s="47">
        <v>12</v>
      </c>
      <c r="B26" s="53" t="s">
        <v>147</v>
      </c>
      <c r="C26" s="252"/>
      <c r="D26" s="242"/>
      <c r="E26" s="324">
        <v>63.36</v>
      </c>
      <c r="F26" s="253">
        <v>96</v>
      </c>
      <c r="G26" s="525">
        <v>1</v>
      </c>
      <c r="H26" s="242">
        <v>51</v>
      </c>
      <c r="I26" s="324">
        <v>63.19</v>
      </c>
      <c r="J26" s="253">
        <v>85</v>
      </c>
      <c r="K26" s="252"/>
      <c r="L26" s="242"/>
      <c r="M26" s="324">
        <v>73.010000000000005</v>
      </c>
      <c r="N26" s="253">
        <v>94</v>
      </c>
      <c r="O26" s="252">
        <v>1</v>
      </c>
      <c r="P26" s="242">
        <v>30</v>
      </c>
      <c r="Q26" s="324">
        <v>70.790000000000006</v>
      </c>
      <c r="R26" s="253">
        <v>90</v>
      </c>
      <c r="S26" s="335">
        <f t="shared" si="0"/>
        <v>365</v>
      </c>
      <c r="T26" s="17"/>
    </row>
    <row r="27" spans="1:20" s="77" customFormat="1" ht="15" customHeight="1" thickBot="1" x14ac:dyDescent="0.3">
      <c r="A27" s="121"/>
      <c r="B27" s="209" t="s">
        <v>98</v>
      </c>
      <c r="C27" s="412">
        <f>SUM(C28:C43)</f>
        <v>67</v>
      </c>
      <c r="D27" s="411">
        <f>AVERAGE(D28:D43)</f>
        <v>57.8</v>
      </c>
      <c r="E27" s="413">
        <v>63.36</v>
      </c>
      <c r="F27" s="414"/>
      <c r="G27" s="828">
        <f>SUM(G28:G43)</f>
        <v>77</v>
      </c>
      <c r="H27" s="411">
        <f>AVERAGE(H28:H43)</f>
        <v>64.461538461538467</v>
      </c>
      <c r="I27" s="413">
        <v>63.19</v>
      </c>
      <c r="J27" s="414"/>
      <c r="K27" s="412">
        <f>SUM(K28:K43)</f>
        <v>57</v>
      </c>
      <c r="L27" s="411">
        <f>AVERAGE(L28:L43)</f>
        <v>68.86666666666666</v>
      </c>
      <c r="M27" s="413">
        <v>73.010000000000005</v>
      </c>
      <c r="N27" s="414"/>
      <c r="O27" s="412">
        <f>SUM(O28:O43)</f>
        <v>68</v>
      </c>
      <c r="P27" s="411">
        <f>AVERAGE(P28:P43)</f>
        <v>66.578571428571436</v>
      </c>
      <c r="Q27" s="413">
        <v>70.790000000000006</v>
      </c>
      <c r="R27" s="414"/>
      <c r="S27" s="340"/>
      <c r="T27" s="17"/>
    </row>
    <row r="28" spans="1:20" ht="15" customHeight="1" x14ac:dyDescent="0.25">
      <c r="A28" s="48">
        <v>1</v>
      </c>
      <c r="B28" s="164" t="s">
        <v>119</v>
      </c>
      <c r="C28" s="250">
        <v>2</v>
      </c>
      <c r="D28" s="241">
        <v>75</v>
      </c>
      <c r="E28" s="321">
        <v>63.36</v>
      </c>
      <c r="F28" s="251">
        <v>11</v>
      </c>
      <c r="G28" s="548">
        <v>5</v>
      </c>
      <c r="H28" s="241">
        <v>30</v>
      </c>
      <c r="I28" s="321">
        <v>63.19</v>
      </c>
      <c r="J28" s="251">
        <v>95</v>
      </c>
      <c r="K28" s="250">
        <v>4</v>
      </c>
      <c r="L28" s="241">
        <v>73.8</v>
      </c>
      <c r="M28" s="321">
        <v>73.010000000000005</v>
      </c>
      <c r="N28" s="251">
        <v>44</v>
      </c>
      <c r="O28" s="250">
        <v>2</v>
      </c>
      <c r="P28" s="241">
        <v>67.5</v>
      </c>
      <c r="Q28" s="321">
        <v>70.790000000000006</v>
      </c>
      <c r="R28" s="251">
        <v>55</v>
      </c>
      <c r="S28" s="338">
        <f t="shared" si="0"/>
        <v>205</v>
      </c>
      <c r="T28" s="17"/>
    </row>
    <row r="29" spans="1:20" ht="15" customHeight="1" x14ac:dyDescent="0.25">
      <c r="A29" s="49">
        <v>2</v>
      </c>
      <c r="B29" s="164" t="s">
        <v>164</v>
      </c>
      <c r="C29" s="250">
        <v>5</v>
      </c>
      <c r="D29" s="241">
        <v>74.2</v>
      </c>
      <c r="E29" s="321">
        <v>63.36</v>
      </c>
      <c r="F29" s="251">
        <v>14</v>
      </c>
      <c r="G29" s="548">
        <v>5</v>
      </c>
      <c r="H29" s="241">
        <v>69.2</v>
      </c>
      <c r="I29" s="321">
        <v>63.19</v>
      </c>
      <c r="J29" s="251">
        <v>20</v>
      </c>
      <c r="K29" s="250">
        <v>12</v>
      </c>
      <c r="L29" s="241">
        <v>63.8</v>
      </c>
      <c r="M29" s="321">
        <v>73.010000000000005</v>
      </c>
      <c r="N29" s="251">
        <v>76</v>
      </c>
      <c r="O29" s="250">
        <v>3</v>
      </c>
      <c r="P29" s="241">
        <v>64.7</v>
      </c>
      <c r="Q29" s="321">
        <v>70.790000000000006</v>
      </c>
      <c r="R29" s="251">
        <v>63</v>
      </c>
      <c r="S29" s="335">
        <f t="shared" si="0"/>
        <v>173</v>
      </c>
      <c r="T29" s="17"/>
    </row>
    <row r="30" spans="1:20" ht="15" customHeight="1" x14ac:dyDescent="0.25">
      <c r="A30" s="49">
        <v>3</v>
      </c>
      <c r="B30" s="164" t="s">
        <v>149</v>
      </c>
      <c r="C30" s="250">
        <v>2</v>
      </c>
      <c r="D30" s="241">
        <v>70.5</v>
      </c>
      <c r="E30" s="321">
        <v>63.36</v>
      </c>
      <c r="F30" s="251">
        <v>22</v>
      </c>
      <c r="G30" s="548">
        <v>1</v>
      </c>
      <c r="H30" s="241">
        <v>75</v>
      </c>
      <c r="I30" s="321">
        <v>63.19</v>
      </c>
      <c r="J30" s="251">
        <v>6</v>
      </c>
      <c r="K30" s="250"/>
      <c r="L30" s="241"/>
      <c r="M30" s="321">
        <v>73.010000000000005</v>
      </c>
      <c r="N30" s="251">
        <v>94</v>
      </c>
      <c r="O30" s="250">
        <v>3</v>
      </c>
      <c r="P30" s="241">
        <v>75</v>
      </c>
      <c r="Q30" s="321">
        <v>70.790000000000006</v>
      </c>
      <c r="R30" s="251">
        <v>24</v>
      </c>
      <c r="S30" s="335">
        <f t="shared" si="0"/>
        <v>146</v>
      </c>
      <c r="T30" s="17"/>
    </row>
    <row r="31" spans="1:20" ht="15" customHeight="1" x14ac:dyDescent="0.25">
      <c r="A31" s="49">
        <v>4</v>
      </c>
      <c r="B31" s="53" t="s">
        <v>19</v>
      </c>
      <c r="C31" s="252">
        <v>11</v>
      </c>
      <c r="D31" s="242">
        <v>70.3</v>
      </c>
      <c r="E31" s="324">
        <v>63.36</v>
      </c>
      <c r="F31" s="253">
        <v>23</v>
      </c>
      <c r="G31" s="525">
        <v>13</v>
      </c>
      <c r="H31" s="242">
        <v>56.2</v>
      </c>
      <c r="I31" s="324">
        <v>63.19</v>
      </c>
      <c r="J31" s="253">
        <v>70</v>
      </c>
      <c r="K31" s="252">
        <v>11</v>
      </c>
      <c r="L31" s="242">
        <v>72.099999999999994</v>
      </c>
      <c r="M31" s="324">
        <v>73.010000000000005</v>
      </c>
      <c r="N31" s="253">
        <v>50</v>
      </c>
      <c r="O31" s="252">
        <v>10</v>
      </c>
      <c r="P31" s="242">
        <v>68.8</v>
      </c>
      <c r="Q31" s="324">
        <v>70.790000000000006</v>
      </c>
      <c r="R31" s="253">
        <v>49</v>
      </c>
      <c r="S31" s="335">
        <f t="shared" si="0"/>
        <v>192</v>
      </c>
      <c r="T31" s="17"/>
    </row>
    <row r="32" spans="1:20" ht="15" customHeight="1" x14ac:dyDescent="0.25">
      <c r="A32" s="49">
        <v>5</v>
      </c>
      <c r="B32" s="164" t="s">
        <v>46</v>
      </c>
      <c r="C32" s="250">
        <v>9</v>
      </c>
      <c r="D32" s="241">
        <v>63.2</v>
      </c>
      <c r="E32" s="321">
        <v>63.36</v>
      </c>
      <c r="F32" s="251">
        <v>46</v>
      </c>
      <c r="G32" s="548">
        <v>11</v>
      </c>
      <c r="H32" s="241">
        <v>53</v>
      </c>
      <c r="I32" s="321">
        <v>63.19</v>
      </c>
      <c r="J32" s="251">
        <v>79</v>
      </c>
      <c r="K32" s="250">
        <v>7</v>
      </c>
      <c r="L32" s="241">
        <v>79.099999999999994</v>
      </c>
      <c r="M32" s="321">
        <v>73.010000000000005</v>
      </c>
      <c r="N32" s="251">
        <v>15</v>
      </c>
      <c r="O32" s="250">
        <v>6</v>
      </c>
      <c r="P32" s="241">
        <v>88</v>
      </c>
      <c r="Q32" s="321">
        <v>70.790000000000006</v>
      </c>
      <c r="R32" s="251">
        <v>3</v>
      </c>
      <c r="S32" s="335">
        <f t="shared" si="0"/>
        <v>143</v>
      </c>
      <c r="T32" s="17"/>
    </row>
    <row r="33" spans="1:20" ht="15" customHeight="1" x14ac:dyDescent="0.25">
      <c r="A33" s="49">
        <v>6</v>
      </c>
      <c r="B33" s="164" t="s">
        <v>91</v>
      </c>
      <c r="C33" s="250">
        <v>11</v>
      </c>
      <c r="D33" s="241">
        <v>63</v>
      </c>
      <c r="E33" s="321">
        <v>63.36</v>
      </c>
      <c r="F33" s="251">
        <v>47</v>
      </c>
      <c r="G33" s="548">
        <v>9</v>
      </c>
      <c r="H33" s="241">
        <v>79.3</v>
      </c>
      <c r="I33" s="321">
        <v>63.19</v>
      </c>
      <c r="J33" s="251">
        <v>3</v>
      </c>
      <c r="K33" s="250">
        <v>2</v>
      </c>
      <c r="L33" s="241">
        <v>86</v>
      </c>
      <c r="M33" s="321">
        <v>73.010000000000005</v>
      </c>
      <c r="N33" s="251">
        <v>5</v>
      </c>
      <c r="O33" s="250">
        <v>9</v>
      </c>
      <c r="P33" s="241">
        <v>73.599999999999994</v>
      </c>
      <c r="Q33" s="321">
        <v>70.790000000000006</v>
      </c>
      <c r="R33" s="251">
        <v>33</v>
      </c>
      <c r="S33" s="335">
        <f t="shared" si="0"/>
        <v>88</v>
      </c>
      <c r="T33" s="17"/>
    </row>
    <row r="34" spans="1:20" ht="15" customHeight="1" x14ac:dyDescent="0.25">
      <c r="A34" s="49">
        <v>7</v>
      </c>
      <c r="B34" s="164" t="s">
        <v>21</v>
      </c>
      <c r="C34" s="250">
        <v>6</v>
      </c>
      <c r="D34" s="241">
        <v>61.2</v>
      </c>
      <c r="E34" s="321">
        <v>63.36</v>
      </c>
      <c r="F34" s="251">
        <v>53</v>
      </c>
      <c r="G34" s="548">
        <v>1</v>
      </c>
      <c r="H34" s="241">
        <v>68</v>
      </c>
      <c r="I34" s="321">
        <v>63.19</v>
      </c>
      <c r="J34" s="251">
        <v>27</v>
      </c>
      <c r="K34" s="250">
        <v>4</v>
      </c>
      <c r="L34" s="241">
        <v>85.3</v>
      </c>
      <c r="M34" s="321">
        <v>73.010000000000005</v>
      </c>
      <c r="N34" s="251">
        <v>6</v>
      </c>
      <c r="O34" s="250">
        <v>4</v>
      </c>
      <c r="P34" s="241">
        <v>53.5</v>
      </c>
      <c r="Q34" s="321">
        <v>70.790000000000006</v>
      </c>
      <c r="R34" s="251">
        <v>81</v>
      </c>
      <c r="S34" s="335">
        <f t="shared" si="0"/>
        <v>167</v>
      </c>
      <c r="T34" s="17"/>
    </row>
    <row r="35" spans="1:20" ht="15" customHeight="1" x14ac:dyDescent="0.25">
      <c r="A35" s="49">
        <v>8</v>
      </c>
      <c r="B35" s="164" t="s">
        <v>38</v>
      </c>
      <c r="C35" s="250">
        <v>5</v>
      </c>
      <c r="D35" s="241">
        <v>57.2</v>
      </c>
      <c r="E35" s="321">
        <v>63.36</v>
      </c>
      <c r="F35" s="251">
        <v>65</v>
      </c>
      <c r="G35" s="548">
        <v>12</v>
      </c>
      <c r="H35" s="241">
        <v>57.8</v>
      </c>
      <c r="I35" s="321">
        <v>63.19</v>
      </c>
      <c r="J35" s="251">
        <v>63</v>
      </c>
      <c r="K35" s="250">
        <v>1</v>
      </c>
      <c r="L35" s="241">
        <v>24</v>
      </c>
      <c r="M35" s="321">
        <v>73.010000000000005</v>
      </c>
      <c r="N35" s="251">
        <v>93</v>
      </c>
      <c r="O35" s="250">
        <v>2</v>
      </c>
      <c r="P35" s="241">
        <v>63</v>
      </c>
      <c r="Q35" s="321">
        <v>70.790000000000006</v>
      </c>
      <c r="R35" s="251">
        <v>70</v>
      </c>
      <c r="S35" s="335">
        <f t="shared" si="0"/>
        <v>291</v>
      </c>
      <c r="T35" s="17"/>
    </row>
    <row r="36" spans="1:20" ht="15" customHeight="1" x14ac:dyDescent="0.25">
      <c r="A36" s="49">
        <v>9</v>
      </c>
      <c r="B36" s="164" t="s">
        <v>24</v>
      </c>
      <c r="C36" s="250">
        <v>4</v>
      </c>
      <c r="D36" s="241">
        <v>55</v>
      </c>
      <c r="E36" s="321">
        <v>63.36</v>
      </c>
      <c r="F36" s="251">
        <v>69</v>
      </c>
      <c r="G36" s="548">
        <v>8</v>
      </c>
      <c r="H36" s="241">
        <v>61.6</v>
      </c>
      <c r="I36" s="321">
        <v>63.19</v>
      </c>
      <c r="J36" s="251">
        <v>52</v>
      </c>
      <c r="K36" s="250">
        <v>8</v>
      </c>
      <c r="L36" s="241">
        <v>74.599999999999994</v>
      </c>
      <c r="M36" s="321">
        <v>73.010000000000005</v>
      </c>
      <c r="N36" s="251">
        <v>35</v>
      </c>
      <c r="O36" s="250">
        <v>7</v>
      </c>
      <c r="P36" s="241">
        <v>73.599999999999994</v>
      </c>
      <c r="Q36" s="321">
        <v>70.790000000000006</v>
      </c>
      <c r="R36" s="251">
        <v>32</v>
      </c>
      <c r="S36" s="335">
        <f t="shared" si="0"/>
        <v>188</v>
      </c>
      <c r="T36" s="17"/>
    </row>
    <row r="37" spans="1:20" ht="15" customHeight="1" x14ac:dyDescent="0.25">
      <c r="A37" s="49">
        <v>10</v>
      </c>
      <c r="B37" s="164" t="s">
        <v>40</v>
      </c>
      <c r="C37" s="250">
        <v>6</v>
      </c>
      <c r="D37" s="241">
        <v>54.8</v>
      </c>
      <c r="E37" s="321">
        <v>63.36</v>
      </c>
      <c r="F37" s="251">
        <v>72</v>
      </c>
      <c r="G37" s="548">
        <v>3</v>
      </c>
      <c r="H37" s="241">
        <v>68</v>
      </c>
      <c r="I37" s="321">
        <v>63.19</v>
      </c>
      <c r="J37" s="251">
        <v>26</v>
      </c>
      <c r="K37" s="250">
        <v>2</v>
      </c>
      <c r="L37" s="241">
        <v>75</v>
      </c>
      <c r="M37" s="321">
        <v>73.010000000000005</v>
      </c>
      <c r="N37" s="251">
        <v>31</v>
      </c>
      <c r="O37" s="250">
        <v>7</v>
      </c>
      <c r="P37" s="241">
        <v>69.7</v>
      </c>
      <c r="Q37" s="321">
        <v>70.790000000000006</v>
      </c>
      <c r="R37" s="251">
        <v>45</v>
      </c>
      <c r="S37" s="335">
        <f t="shared" si="0"/>
        <v>174</v>
      </c>
      <c r="T37" s="17"/>
    </row>
    <row r="38" spans="1:20" s="173" customFormat="1" ht="15" customHeight="1" x14ac:dyDescent="0.25">
      <c r="A38" s="49">
        <v>11</v>
      </c>
      <c r="B38" s="164" t="s">
        <v>120</v>
      </c>
      <c r="C38" s="250">
        <v>1</v>
      </c>
      <c r="D38" s="241">
        <v>40</v>
      </c>
      <c r="E38" s="321">
        <v>63.36</v>
      </c>
      <c r="F38" s="251">
        <v>87</v>
      </c>
      <c r="G38" s="548">
        <v>3</v>
      </c>
      <c r="H38" s="241">
        <v>74.7</v>
      </c>
      <c r="I38" s="321">
        <v>63.19</v>
      </c>
      <c r="J38" s="251">
        <v>7</v>
      </c>
      <c r="K38" s="250">
        <v>1</v>
      </c>
      <c r="L38" s="241">
        <v>47</v>
      </c>
      <c r="M38" s="321">
        <v>73.010000000000005</v>
      </c>
      <c r="N38" s="251">
        <v>89</v>
      </c>
      <c r="O38" s="250">
        <v>3</v>
      </c>
      <c r="P38" s="241">
        <v>72.7</v>
      </c>
      <c r="Q38" s="321">
        <v>70.790000000000006</v>
      </c>
      <c r="R38" s="251">
        <v>37</v>
      </c>
      <c r="S38" s="335">
        <f t="shared" si="0"/>
        <v>220</v>
      </c>
      <c r="T38" s="17"/>
    </row>
    <row r="39" spans="1:20" s="173" customFormat="1" ht="15" customHeight="1" x14ac:dyDescent="0.25">
      <c r="A39" s="49">
        <v>12</v>
      </c>
      <c r="B39" s="164" t="s">
        <v>23</v>
      </c>
      <c r="C39" s="250">
        <v>2</v>
      </c>
      <c r="D39" s="241">
        <v>34</v>
      </c>
      <c r="E39" s="321">
        <v>63.36</v>
      </c>
      <c r="F39" s="251">
        <v>92</v>
      </c>
      <c r="G39" s="548">
        <v>5</v>
      </c>
      <c r="H39" s="241">
        <v>76.2</v>
      </c>
      <c r="I39" s="321">
        <v>63.19</v>
      </c>
      <c r="J39" s="251">
        <v>5</v>
      </c>
      <c r="K39" s="250">
        <v>3</v>
      </c>
      <c r="L39" s="241">
        <v>77.7</v>
      </c>
      <c r="M39" s="321">
        <v>73.010000000000005</v>
      </c>
      <c r="N39" s="251">
        <v>25</v>
      </c>
      <c r="O39" s="250">
        <v>7</v>
      </c>
      <c r="P39" s="241">
        <v>58.7</v>
      </c>
      <c r="Q39" s="321">
        <v>70.790000000000006</v>
      </c>
      <c r="R39" s="251">
        <v>77</v>
      </c>
      <c r="S39" s="335">
        <f t="shared" si="0"/>
        <v>199</v>
      </c>
      <c r="T39" s="17"/>
    </row>
    <row r="40" spans="1:20" ht="15" customHeight="1" x14ac:dyDescent="0.25">
      <c r="A40" s="49">
        <v>13</v>
      </c>
      <c r="B40" s="164" t="s">
        <v>172</v>
      </c>
      <c r="C40" s="250">
        <v>3</v>
      </c>
      <c r="D40" s="241">
        <v>33</v>
      </c>
      <c r="E40" s="321">
        <v>63.36</v>
      </c>
      <c r="F40" s="251">
        <v>93</v>
      </c>
      <c r="G40" s="548"/>
      <c r="H40" s="241"/>
      <c r="I40" s="321">
        <v>63.19</v>
      </c>
      <c r="J40" s="251">
        <v>97</v>
      </c>
      <c r="K40" s="250"/>
      <c r="L40" s="241"/>
      <c r="M40" s="321">
        <v>73.010000000000005</v>
      </c>
      <c r="N40" s="251">
        <v>94</v>
      </c>
      <c r="O40" s="250"/>
      <c r="P40" s="241"/>
      <c r="Q40" s="321">
        <v>70.790000000000006</v>
      </c>
      <c r="R40" s="251">
        <v>92</v>
      </c>
      <c r="S40" s="335">
        <f t="shared" si="0"/>
        <v>376</v>
      </c>
      <c r="T40" s="17"/>
    </row>
    <row r="41" spans="1:20" s="173" customFormat="1" ht="15" customHeight="1" x14ac:dyDescent="0.25">
      <c r="A41" s="49">
        <v>14</v>
      </c>
      <c r="B41" s="164" t="s">
        <v>170</v>
      </c>
      <c r="C41" s="250"/>
      <c r="D41" s="241"/>
      <c r="E41" s="321">
        <v>63.36</v>
      </c>
      <c r="F41" s="251">
        <v>96</v>
      </c>
      <c r="G41" s="548"/>
      <c r="H41" s="241"/>
      <c r="I41" s="321">
        <v>63.19</v>
      </c>
      <c r="J41" s="251">
        <v>97</v>
      </c>
      <c r="K41" s="250"/>
      <c r="L41" s="241"/>
      <c r="M41" s="321">
        <v>73.010000000000005</v>
      </c>
      <c r="N41" s="251">
        <v>94</v>
      </c>
      <c r="O41" s="250">
        <v>1</v>
      </c>
      <c r="P41" s="241">
        <v>59</v>
      </c>
      <c r="Q41" s="321">
        <v>70.790000000000006</v>
      </c>
      <c r="R41" s="251">
        <v>76</v>
      </c>
      <c r="S41" s="335">
        <f t="shared" si="0"/>
        <v>363</v>
      </c>
      <c r="T41" s="17"/>
    </row>
    <row r="42" spans="1:20" s="173" customFormat="1" ht="15" customHeight="1" x14ac:dyDescent="0.25">
      <c r="A42" s="49">
        <v>15</v>
      </c>
      <c r="B42" s="164" t="s">
        <v>148</v>
      </c>
      <c r="C42" s="250"/>
      <c r="D42" s="241"/>
      <c r="E42" s="321">
        <v>63.36</v>
      </c>
      <c r="F42" s="251">
        <v>96</v>
      </c>
      <c r="G42" s="548">
        <v>1</v>
      </c>
      <c r="H42" s="241">
        <v>69</v>
      </c>
      <c r="I42" s="321">
        <v>63.19</v>
      </c>
      <c r="J42" s="251">
        <v>22</v>
      </c>
      <c r="K42" s="250"/>
      <c r="L42" s="241"/>
      <c r="M42" s="321">
        <v>73.010000000000005</v>
      </c>
      <c r="N42" s="251">
        <v>94</v>
      </c>
      <c r="O42" s="250">
        <v>4</v>
      </c>
      <c r="P42" s="241">
        <v>44.3</v>
      </c>
      <c r="Q42" s="321">
        <v>70.790000000000006</v>
      </c>
      <c r="R42" s="251">
        <v>89</v>
      </c>
      <c r="S42" s="335">
        <f t="shared" si="0"/>
        <v>301</v>
      </c>
      <c r="T42" s="17"/>
    </row>
    <row r="43" spans="1:20" ht="15" customHeight="1" thickBot="1" x14ac:dyDescent="0.3">
      <c r="A43" s="49">
        <v>16</v>
      </c>
      <c r="B43" s="164" t="s">
        <v>22</v>
      </c>
      <c r="C43" s="250"/>
      <c r="D43" s="241"/>
      <c r="E43" s="321">
        <v>63.36</v>
      </c>
      <c r="F43" s="251">
        <v>96</v>
      </c>
      <c r="G43" s="548"/>
      <c r="H43" s="241"/>
      <c r="I43" s="321">
        <v>63.19</v>
      </c>
      <c r="J43" s="251">
        <v>97</v>
      </c>
      <c r="K43" s="250">
        <v>2</v>
      </c>
      <c r="L43" s="241">
        <v>68</v>
      </c>
      <c r="M43" s="321">
        <v>73.010000000000005</v>
      </c>
      <c r="N43" s="251">
        <v>66</v>
      </c>
      <c r="O43" s="250"/>
      <c r="P43" s="241"/>
      <c r="Q43" s="321">
        <v>70.790000000000006</v>
      </c>
      <c r="R43" s="251">
        <v>92</v>
      </c>
      <c r="S43" s="335">
        <f t="shared" si="0"/>
        <v>351</v>
      </c>
      <c r="T43" s="17"/>
    </row>
    <row r="44" spans="1:20" s="77" customFormat="1" ht="15" customHeight="1" thickBot="1" x14ac:dyDescent="0.3">
      <c r="A44" s="123"/>
      <c r="B44" s="209" t="s">
        <v>99</v>
      </c>
      <c r="C44" s="412">
        <f>SUM(C45:C63)</f>
        <v>135</v>
      </c>
      <c r="D44" s="411">
        <f>AVERAGE(D45:D63)</f>
        <v>64.829411764705881</v>
      </c>
      <c r="E44" s="413">
        <v>63.36</v>
      </c>
      <c r="F44" s="414"/>
      <c r="G44" s="828">
        <f>SUM(G45:G63)</f>
        <v>129</v>
      </c>
      <c r="H44" s="411">
        <f>AVERAGE(H45:H63)</f>
        <v>60.366666666666667</v>
      </c>
      <c r="I44" s="413">
        <v>63.19</v>
      </c>
      <c r="J44" s="414"/>
      <c r="K44" s="412">
        <f>SUM(K45:K63)</f>
        <v>146</v>
      </c>
      <c r="L44" s="411">
        <f>AVERAGE(L45:L63)</f>
        <v>71.028571428571439</v>
      </c>
      <c r="M44" s="413">
        <v>73.010000000000005</v>
      </c>
      <c r="N44" s="414"/>
      <c r="O44" s="412">
        <f>SUM(O45:O63)</f>
        <v>119</v>
      </c>
      <c r="P44" s="411">
        <f>AVERAGE(P45:P63)</f>
        <v>68.378571428571419</v>
      </c>
      <c r="Q44" s="413">
        <v>70.790000000000006</v>
      </c>
      <c r="R44" s="414"/>
      <c r="S44" s="340"/>
      <c r="T44" s="17"/>
    </row>
    <row r="45" spans="1:20" ht="15" customHeight="1" x14ac:dyDescent="0.25">
      <c r="A45" s="52">
        <v>1</v>
      </c>
      <c r="B45" s="319" t="s">
        <v>14</v>
      </c>
      <c r="C45" s="391">
        <v>1</v>
      </c>
      <c r="D45" s="392">
        <v>86</v>
      </c>
      <c r="E45" s="393">
        <v>63.36</v>
      </c>
      <c r="F45" s="394">
        <v>2</v>
      </c>
      <c r="G45" s="829">
        <v>4</v>
      </c>
      <c r="H45" s="392">
        <v>53</v>
      </c>
      <c r="I45" s="393">
        <v>63.19</v>
      </c>
      <c r="J45" s="394">
        <v>80</v>
      </c>
      <c r="K45" s="391">
        <v>4</v>
      </c>
      <c r="L45" s="392">
        <v>66.5</v>
      </c>
      <c r="M45" s="393">
        <v>73.010000000000005</v>
      </c>
      <c r="N45" s="394">
        <v>70</v>
      </c>
      <c r="O45" s="391">
        <v>1</v>
      </c>
      <c r="P45" s="392">
        <v>47</v>
      </c>
      <c r="Q45" s="393">
        <v>70.790000000000006</v>
      </c>
      <c r="R45" s="394">
        <v>86</v>
      </c>
      <c r="S45" s="338">
        <f t="shared" si="0"/>
        <v>238</v>
      </c>
      <c r="T45" s="17"/>
    </row>
    <row r="46" spans="1:20" ht="15" customHeight="1" x14ac:dyDescent="0.25">
      <c r="A46" s="52">
        <v>2</v>
      </c>
      <c r="B46" s="164" t="s">
        <v>173</v>
      </c>
      <c r="C46" s="221">
        <v>1</v>
      </c>
      <c r="D46" s="260">
        <v>78</v>
      </c>
      <c r="E46" s="395">
        <v>63.36</v>
      </c>
      <c r="F46" s="396">
        <v>6</v>
      </c>
      <c r="G46" s="830">
        <v>4</v>
      </c>
      <c r="H46" s="260">
        <v>60.3</v>
      </c>
      <c r="I46" s="395">
        <v>63.19</v>
      </c>
      <c r="J46" s="396">
        <v>58</v>
      </c>
      <c r="K46" s="221">
        <v>1</v>
      </c>
      <c r="L46" s="260">
        <v>78</v>
      </c>
      <c r="M46" s="395">
        <v>73.010000000000005</v>
      </c>
      <c r="N46" s="396">
        <v>21</v>
      </c>
      <c r="O46" s="221">
        <v>1</v>
      </c>
      <c r="P46" s="260">
        <v>84</v>
      </c>
      <c r="Q46" s="395">
        <v>70.790000000000006</v>
      </c>
      <c r="R46" s="396">
        <v>6</v>
      </c>
      <c r="S46" s="335">
        <f t="shared" si="0"/>
        <v>91</v>
      </c>
      <c r="T46" s="17"/>
    </row>
    <row r="47" spans="1:20" ht="15" customHeight="1" x14ac:dyDescent="0.25">
      <c r="A47" s="52">
        <v>3</v>
      </c>
      <c r="B47" s="166" t="s">
        <v>121</v>
      </c>
      <c r="C47" s="397">
        <v>2</v>
      </c>
      <c r="D47" s="204">
        <v>77</v>
      </c>
      <c r="E47" s="398">
        <v>63.36</v>
      </c>
      <c r="F47" s="399">
        <v>7</v>
      </c>
      <c r="G47" s="831">
        <v>4</v>
      </c>
      <c r="H47" s="204">
        <v>57.8</v>
      </c>
      <c r="I47" s="398">
        <v>63.19</v>
      </c>
      <c r="J47" s="399">
        <v>64</v>
      </c>
      <c r="K47" s="397">
        <v>6</v>
      </c>
      <c r="L47" s="204">
        <v>70.3</v>
      </c>
      <c r="M47" s="398">
        <v>73.010000000000005</v>
      </c>
      <c r="N47" s="399">
        <v>58</v>
      </c>
      <c r="O47" s="397">
        <v>1</v>
      </c>
      <c r="P47" s="204">
        <v>69</v>
      </c>
      <c r="Q47" s="398">
        <v>70.790000000000006</v>
      </c>
      <c r="R47" s="399">
        <v>48</v>
      </c>
      <c r="S47" s="335">
        <f t="shared" si="0"/>
        <v>177</v>
      </c>
      <c r="T47" s="17"/>
    </row>
    <row r="48" spans="1:20" ht="15" customHeight="1" x14ac:dyDescent="0.25">
      <c r="A48" s="52">
        <v>4</v>
      </c>
      <c r="B48" s="170" t="s">
        <v>174</v>
      </c>
      <c r="C48" s="400">
        <v>3</v>
      </c>
      <c r="D48" s="401">
        <v>75.7</v>
      </c>
      <c r="E48" s="402">
        <v>63.36</v>
      </c>
      <c r="F48" s="403">
        <v>9</v>
      </c>
      <c r="G48" s="832">
        <v>2</v>
      </c>
      <c r="H48" s="401">
        <v>61</v>
      </c>
      <c r="I48" s="402">
        <v>63.19</v>
      </c>
      <c r="J48" s="403">
        <v>54</v>
      </c>
      <c r="K48" s="400">
        <v>4</v>
      </c>
      <c r="L48" s="401">
        <v>52.5</v>
      </c>
      <c r="M48" s="402">
        <v>73.010000000000005</v>
      </c>
      <c r="N48" s="403">
        <v>87</v>
      </c>
      <c r="O48" s="400">
        <v>6</v>
      </c>
      <c r="P48" s="401">
        <v>63.2</v>
      </c>
      <c r="Q48" s="402">
        <v>70.790000000000006</v>
      </c>
      <c r="R48" s="403">
        <v>68</v>
      </c>
      <c r="S48" s="335">
        <f t="shared" si="0"/>
        <v>218</v>
      </c>
      <c r="T48" s="17"/>
    </row>
    <row r="49" spans="1:20" ht="15" customHeight="1" x14ac:dyDescent="0.25">
      <c r="A49" s="52">
        <v>5</v>
      </c>
      <c r="B49" s="164" t="s">
        <v>114</v>
      </c>
      <c r="C49" s="221">
        <v>4</v>
      </c>
      <c r="D49" s="260">
        <v>75.5</v>
      </c>
      <c r="E49" s="395">
        <v>63.36</v>
      </c>
      <c r="F49" s="396">
        <v>10</v>
      </c>
      <c r="G49" s="830">
        <v>5</v>
      </c>
      <c r="H49" s="260">
        <v>57.8</v>
      </c>
      <c r="I49" s="395">
        <v>63.19</v>
      </c>
      <c r="J49" s="396">
        <v>65</v>
      </c>
      <c r="K49" s="221">
        <v>2</v>
      </c>
      <c r="L49" s="260">
        <v>54.5</v>
      </c>
      <c r="M49" s="395">
        <v>73.010000000000005</v>
      </c>
      <c r="N49" s="396">
        <v>86</v>
      </c>
      <c r="O49" s="221">
        <v>2</v>
      </c>
      <c r="P49" s="260">
        <v>53.5</v>
      </c>
      <c r="Q49" s="395">
        <v>70.790000000000006</v>
      </c>
      <c r="R49" s="396">
        <v>80</v>
      </c>
      <c r="S49" s="335">
        <f t="shared" si="0"/>
        <v>241</v>
      </c>
      <c r="T49" s="17"/>
    </row>
    <row r="50" spans="1:20" ht="15" customHeight="1" x14ac:dyDescent="0.25">
      <c r="A50" s="52">
        <v>6</v>
      </c>
      <c r="B50" s="164" t="s">
        <v>37</v>
      </c>
      <c r="C50" s="221">
        <v>1</v>
      </c>
      <c r="D50" s="260">
        <v>70</v>
      </c>
      <c r="E50" s="395">
        <v>63.36</v>
      </c>
      <c r="F50" s="396">
        <v>24</v>
      </c>
      <c r="G50" s="830"/>
      <c r="H50" s="260"/>
      <c r="I50" s="395">
        <v>63.19</v>
      </c>
      <c r="J50" s="396">
        <v>97</v>
      </c>
      <c r="K50" s="221">
        <v>2</v>
      </c>
      <c r="L50" s="260">
        <v>78</v>
      </c>
      <c r="M50" s="395">
        <v>73.010000000000005</v>
      </c>
      <c r="N50" s="396">
        <v>22</v>
      </c>
      <c r="O50" s="221"/>
      <c r="P50" s="260"/>
      <c r="Q50" s="395">
        <v>70.790000000000006</v>
      </c>
      <c r="R50" s="396">
        <v>92</v>
      </c>
      <c r="S50" s="335">
        <f t="shared" si="0"/>
        <v>235</v>
      </c>
      <c r="T50" s="17"/>
    </row>
    <row r="51" spans="1:20" ht="15" customHeight="1" x14ac:dyDescent="0.25">
      <c r="A51" s="52">
        <v>7</v>
      </c>
      <c r="B51" s="53" t="s">
        <v>64</v>
      </c>
      <c r="C51" s="309">
        <v>15</v>
      </c>
      <c r="D51" s="261">
        <v>68</v>
      </c>
      <c r="E51" s="322">
        <v>63.36</v>
      </c>
      <c r="F51" s="310">
        <v>28</v>
      </c>
      <c r="G51" s="653">
        <v>11</v>
      </c>
      <c r="H51" s="261">
        <v>82</v>
      </c>
      <c r="I51" s="322">
        <v>63.19</v>
      </c>
      <c r="J51" s="310">
        <v>2</v>
      </c>
      <c r="K51" s="309">
        <v>19</v>
      </c>
      <c r="L51" s="261">
        <v>74</v>
      </c>
      <c r="M51" s="322">
        <v>73.010000000000005</v>
      </c>
      <c r="N51" s="310">
        <v>41</v>
      </c>
      <c r="O51" s="309">
        <v>14</v>
      </c>
      <c r="P51" s="261">
        <v>75</v>
      </c>
      <c r="Q51" s="322">
        <v>70.790000000000006</v>
      </c>
      <c r="R51" s="310">
        <v>26</v>
      </c>
      <c r="S51" s="335">
        <f t="shared" si="0"/>
        <v>97</v>
      </c>
      <c r="T51" s="17"/>
    </row>
    <row r="52" spans="1:20" ht="15" customHeight="1" x14ac:dyDescent="0.25">
      <c r="A52" s="52">
        <v>8</v>
      </c>
      <c r="B52" s="164" t="s">
        <v>48</v>
      </c>
      <c r="C52" s="221">
        <v>39</v>
      </c>
      <c r="D52" s="260">
        <v>65.400000000000006</v>
      </c>
      <c r="E52" s="395">
        <v>63.36</v>
      </c>
      <c r="F52" s="396">
        <v>37</v>
      </c>
      <c r="G52" s="830">
        <v>44</v>
      </c>
      <c r="H52" s="260">
        <v>69</v>
      </c>
      <c r="I52" s="395">
        <v>63.19</v>
      </c>
      <c r="J52" s="396">
        <v>23</v>
      </c>
      <c r="K52" s="221">
        <v>47</v>
      </c>
      <c r="L52" s="260">
        <v>78.2</v>
      </c>
      <c r="M52" s="395">
        <v>73.010000000000005</v>
      </c>
      <c r="N52" s="396">
        <v>19</v>
      </c>
      <c r="O52" s="221">
        <v>48</v>
      </c>
      <c r="P52" s="260">
        <v>73</v>
      </c>
      <c r="Q52" s="395">
        <v>70.790000000000006</v>
      </c>
      <c r="R52" s="396">
        <v>35</v>
      </c>
      <c r="S52" s="335">
        <f t="shared" si="0"/>
        <v>114</v>
      </c>
      <c r="T52" s="17"/>
    </row>
    <row r="53" spans="1:20" ht="15" customHeight="1" x14ac:dyDescent="0.25">
      <c r="A53" s="52">
        <v>9</v>
      </c>
      <c r="B53" s="164" t="s">
        <v>63</v>
      </c>
      <c r="C53" s="221">
        <v>17</v>
      </c>
      <c r="D53" s="260">
        <v>62.9</v>
      </c>
      <c r="E53" s="395">
        <v>63.36</v>
      </c>
      <c r="F53" s="396">
        <v>48</v>
      </c>
      <c r="G53" s="830">
        <v>14</v>
      </c>
      <c r="H53" s="260">
        <v>60.5</v>
      </c>
      <c r="I53" s="395">
        <v>63.19</v>
      </c>
      <c r="J53" s="396">
        <v>56</v>
      </c>
      <c r="K53" s="221">
        <v>23</v>
      </c>
      <c r="L53" s="260">
        <v>76.599999999999994</v>
      </c>
      <c r="M53" s="395">
        <v>73.010000000000005</v>
      </c>
      <c r="N53" s="396">
        <v>26</v>
      </c>
      <c r="O53" s="221">
        <v>8</v>
      </c>
      <c r="P53" s="260">
        <v>69.099999999999994</v>
      </c>
      <c r="Q53" s="395">
        <v>70.790000000000006</v>
      </c>
      <c r="R53" s="396">
        <v>47</v>
      </c>
      <c r="S53" s="335">
        <f t="shared" si="0"/>
        <v>177</v>
      </c>
      <c r="T53" s="17"/>
    </row>
    <row r="54" spans="1:20" ht="15" customHeight="1" x14ac:dyDescent="0.25">
      <c r="A54" s="52">
        <v>10</v>
      </c>
      <c r="B54" s="167" t="s">
        <v>47</v>
      </c>
      <c r="C54" s="404">
        <v>2</v>
      </c>
      <c r="D54" s="405">
        <v>61.5</v>
      </c>
      <c r="E54" s="406">
        <v>63.36</v>
      </c>
      <c r="F54" s="407">
        <v>51</v>
      </c>
      <c r="G54" s="833">
        <v>1</v>
      </c>
      <c r="H54" s="405">
        <v>48</v>
      </c>
      <c r="I54" s="406">
        <v>63.19</v>
      </c>
      <c r="J54" s="407">
        <v>87</v>
      </c>
      <c r="K54" s="404">
        <v>4</v>
      </c>
      <c r="L54" s="405">
        <v>60</v>
      </c>
      <c r="M54" s="406">
        <v>73.010000000000005</v>
      </c>
      <c r="N54" s="407">
        <v>83</v>
      </c>
      <c r="O54" s="404">
        <v>4</v>
      </c>
      <c r="P54" s="405">
        <v>78</v>
      </c>
      <c r="Q54" s="406">
        <v>70.790000000000006</v>
      </c>
      <c r="R54" s="407">
        <v>17</v>
      </c>
      <c r="S54" s="335">
        <f t="shared" si="0"/>
        <v>238</v>
      </c>
      <c r="T54" s="17"/>
    </row>
    <row r="55" spans="1:20" ht="15" customHeight="1" x14ac:dyDescent="0.25">
      <c r="A55" s="52">
        <v>11</v>
      </c>
      <c r="B55" s="164" t="s">
        <v>150</v>
      </c>
      <c r="C55" s="221">
        <v>1</v>
      </c>
      <c r="D55" s="260">
        <v>60</v>
      </c>
      <c r="E55" s="395">
        <v>63.36</v>
      </c>
      <c r="F55" s="396">
        <v>58</v>
      </c>
      <c r="G55" s="830">
        <v>2</v>
      </c>
      <c r="H55" s="260">
        <v>57</v>
      </c>
      <c r="I55" s="395">
        <v>63.19</v>
      </c>
      <c r="J55" s="396">
        <v>67</v>
      </c>
      <c r="K55" s="221"/>
      <c r="L55" s="260"/>
      <c r="M55" s="395">
        <v>73.010000000000005</v>
      </c>
      <c r="N55" s="396">
        <v>94</v>
      </c>
      <c r="O55" s="221"/>
      <c r="P55" s="260"/>
      <c r="Q55" s="395">
        <v>70.790000000000006</v>
      </c>
      <c r="R55" s="396">
        <v>92</v>
      </c>
      <c r="S55" s="335">
        <f t="shared" si="0"/>
        <v>311</v>
      </c>
      <c r="T55" s="17"/>
    </row>
    <row r="56" spans="1:20" ht="15" customHeight="1" x14ac:dyDescent="0.25">
      <c r="A56" s="52">
        <v>12</v>
      </c>
      <c r="B56" s="162" t="s">
        <v>16</v>
      </c>
      <c r="C56" s="408">
        <v>10</v>
      </c>
      <c r="D56" s="262">
        <v>59</v>
      </c>
      <c r="E56" s="409">
        <v>63.36</v>
      </c>
      <c r="F56" s="410">
        <v>59</v>
      </c>
      <c r="G56" s="834">
        <v>9</v>
      </c>
      <c r="H56" s="262">
        <v>52.1</v>
      </c>
      <c r="I56" s="409">
        <v>63.19</v>
      </c>
      <c r="J56" s="410">
        <v>83</v>
      </c>
      <c r="K56" s="408">
        <v>3</v>
      </c>
      <c r="L56" s="262">
        <v>73.7</v>
      </c>
      <c r="M56" s="409">
        <v>73.010000000000005</v>
      </c>
      <c r="N56" s="410">
        <v>45</v>
      </c>
      <c r="O56" s="408">
        <v>2</v>
      </c>
      <c r="P56" s="262">
        <v>64</v>
      </c>
      <c r="Q56" s="409">
        <v>70.790000000000006</v>
      </c>
      <c r="R56" s="410">
        <v>65</v>
      </c>
      <c r="S56" s="335">
        <f t="shared" si="0"/>
        <v>252</v>
      </c>
      <c r="T56" s="17"/>
    </row>
    <row r="57" spans="1:20" ht="15" customHeight="1" x14ac:dyDescent="0.25">
      <c r="A57" s="52">
        <v>13</v>
      </c>
      <c r="B57" s="53" t="s">
        <v>176</v>
      </c>
      <c r="C57" s="309">
        <v>2</v>
      </c>
      <c r="D57" s="261">
        <v>58.5</v>
      </c>
      <c r="E57" s="322">
        <v>63.36</v>
      </c>
      <c r="F57" s="310">
        <v>60</v>
      </c>
      <c r="G57" s="653"/>
      <c r="H57" s="261"/>
      <c r="I57" s="322">
        <v>63.19</v>
      </c>
      <c r="J57" s="310">
        <v>97</v>
      </c>
      <c r="K57" s="309"/>
      <c r="L57" s="261"/>
      <c r="M57" s="322">
        <v>73.010000000000005</v>
      </c>
      <c r="N57" s="310">
        <v>94</v>
      </c>
      <c r="O57" s="309"/>
      <c r="P57" s="261"/>
      <c r="Q57" s="322">
        <v>70.790000000000006</v>
      </c>
      <c r="R57" s="310">
        <v>92</v>
      </c>
      <c r="S57" s="335">
        <f t="shared" si="0"/>
        <v>343</v>
      </c>
      <c r="T57" s="17"/>
    </row>
    <row r="58" spans="1:20" s="173" customFormat="1" ht="15" customHeight="1" x14ac:dyDescent="0.25">
      <c r="A58" s="52">
        <v>14</v>
      </c>
      <c r="B58" s="53" t="s">
        <v>17</v>
      </c>
      <c r="C58" s="309">
        <v>6</v>
      </c>
      <c r="D58" s="261">
        <v>56.7</v>
      </c>
      <c r="E58" s="322">
        <v>63.36</v>
      </c>
      <c r="F58" s="310">
        <v>66</v>
      </c>
      <c r="G58" s="653">
        <v>2</v>
      </c>
      <c r="H58" s="261">
        <v>69.5</v>
      </c>
      <c r="I58" s="322">
        <v>63.19</v>
      </c>
      <c r="J58" s="310">
        <v>19</v>
      </c>
      <c r="K58" s="309">
        <v>5</v>
      </c>
      <c r="L58" s="261">
        <v>74.599999999999994</v>
      </c>
      <c r="M58" s="322">
        <v>73.010000000000005</v>
      </c>
      <c r="N58" s="310">
        <v>36</v>
      </c>
      <c r="O58" s="309">
        <v>3</v>
      </c>
      <c r="P58" s="261">
        <v>46.3</v>
      </c>
      <c r="Q58" s="322">
        <v>70.790000000000006</v>
      </c>
      <c r="R58" s="310">
        <v>87</v>
      </c>
      <c r="S58" s="335">
        <f t="shared" si="0"/>
        <v>208</v>
      </c>
      <c r="T58" s="17"/>
    </row>
    <row r="59" spans="1:20" s="173" customFormat="1" ht="15" customHeight="1" x14ac:dyDescent="0.25">
      <c r="A59" s="52">
        <v>15</v>
      </c>
      <c r="B59" s="53" t="s">
        <v>49</v>
      </c>
      <c r="C59" s="309">
        <v>24</v>
      </c>
      <c r="D59" s="261">
        <v>55.9</v>
      </c>
      <c r="E59" s="322">
        <v>63.36</v>
      </c>
      <c r="F59" s="310">
        <v>68</v>
      </c>
      <c r="G59" s="653">
        <v>20</v>
      </c>
      <c r="H59" s="261">
        <v>74.5</v>
      </c>
      <c r="I59" s="322">
        <v>63.19</v>
      </c>
      <c r="J59" s="310">
        <v>8</v>
      </c>
      <c r="K59" s="309">
        <v>20</v>
      </c>
      <c r="L59" s="261">
        <v>81.7</v>
      </c>
      <c r="M59" s="322">
        <v>73.010000000000005</v>
      </c>
      <c r="N59" s="310">
        <v>8</v>
      </c>
      <c r="O59" s="309">
        <v>25</v>
      </c>
      <c r="P59" s="261">
        <v>80.2</v>
      </c>
      <c r="Q59" s="322">
        <v>70.790000000000006</v>
      </c>
      <c r="R59" s="310">
        <v>11</v>
      </c>
      <c r="S59" s="335">
        <f t="shared" si="0"/>
        <v>95</v>
      </c>
      <c r="T59" s="17"/>
    </row>
    <row r="60" spans="1:20" s="173" customFormat="1" ht="15" customHeight="1" x14ac:dyDescent="0.25">
      <c r="A60" s="52">
        <v>16</v>
      </c>
      <c r="B60" s="53" t="s">
        <v>15</v>
      </c>
      <c r="C60" s="309">
        <v>3</v>
      </c>
      <c r="D60" s="261">
        <v>55</v>
      </c>
      <c r="E60" s="322">
        <v>63.36</v>
      </c>
      <c r="F60" s="310">
        <v>70</v>
      </c>
      <c r="G60" s="653">
        <v>4</v>
      </c>
      <c r="H60" s="261">
        <v>56</v>
      </c>
      <c r="I60" s="322">
        <v>63.19</v>
      </c>
      <c r="J60" s="310">
        <v>71</v>
      </c>
      <c r="K60" s="309">
        <v>6</v>
      </c>
      <c r="L60" s="261">
        <v>75.8</v>
      </c>
      <c r="M60" s="322">
        <v>73.010000000000005</v>
      </c>
      <c r="N60" s="310">
        <v>30</v>
      </c>
      <c r="O60" s="309">
        <v>3</v>
      </c>
      <c r="P60" s="261">
        <v>68</v>
      </c>
      <c r="Q60" s="322">
        <v>70.790000000000006</v>
      </c>
      <c r="R60" s="310">
        <v>53</v>
      </c>
      <c r="S60" s="335">
        <f t="shared" si="0"/>
        <v>224</v>
      </c>
      <c r="T60" s="17"/>
    </row>
    <row r="61" spans="1:20" s="173" customFormat="1" ht="15" customHeight="1" x14ac:dyDescent="0.25">
      <c r="A61" s="52">
        <v>17</v>
      </c>
      <c r="B61" s="53" t="s">
        <v>175</v>
      </c>
      <c r="C61" s="309">
        <v>4</v>
      </c>
      <c r="D61" s="261">
        <v>37</v>
      </c>
      <c r="E61" s="322">
        <v>63.36</v>
      </c>
      <c r="F61" s="310">
        <v>90</v>
      </c>
      <c r="G61" s="653"/>
      <c r="H61" s="261"/>
      <c r="I61" s="322">
        <v>63.19</v>
      </c>
      <c r="J61" s="310">
        <v>97</v>
      </c>
      <c r="K61" s="309"/>
      <c r="L61" s="261"/>
      <c r="M61" s="322">
        <v>73.010000000000005</v>
      </c>
      <c r="N61" s="310">
        <v>94</v>
      </c>
      <c r="O61" s="309"/>
      <c r="P61" s="261"/>
      <c r="Q61" s="322">
        <v>70.790000000000006</v>
      </c>
      <c r="R61" s="310">
        <v>92</v>
      </c>
      <c r="S61" s="335">
        <f t="shared" si="0"/>
        <v>373</v>
      </c>
      <c r="T61" s="17"/>
    </row>
    <row r="62" spans="1:20" s="173" customFormat="1" ht="15" customHeight="1" x14ac:dyDescent="0.25">
      <c r="A62" s="52">
        <v>18</v>
      </c>
      <c r="B62" s="53" t="s">
        <v>165</v>
      </c>
      <c r="C62" s="309"/>
      <c r="D62" s="261"/>
      <c r="E62" s="322">
        <v>63.36</v>
      </c>
      <c r="F62" s="310">
        <v>96</v>
      </c>
      <c r="G62" s="653">
        <v>3</v>
      </c>
      <c r="H62" s="261">
        <v>47</v>
      </c>
      <c r="I62" s="322">
        <v>63.19</v>
      </c>
      <c r="J62" s="310">
        <v>88</v>
      </c>
      <c r="K62" s="309"/>
      <c r="L62" s="261"/>
      <c r="M62" s="322">
        <v>73.010000000000005</v>
      </c>
      <c r="N62" s="310">
        <v>94</v>
      </c>
      <c r="O62" s="309"/>
      <c r="P62" s="261"/>
      <c r="Q62" s="322">
        <v>70.790000000000006</v>
      </c>
      <c r="R62" s="310">
        <v>92</v>
      </c>
      <c r="S62" s="335">
        <f t="shared" si="0"/>
        <v>370</v>
      </c>
      <c r="T62" s="17"/>
    </row>
    <row r="63" spans="1:20" ht="15" customHeight="1" thickBot="1" x14ac:dyDescent="0.3">
      <c r="A63" s="52">
        <v>19</v>
      </c>
      <c r="B63" s="164" t="s">
        <v>161</v>
      </c>
      <c r="C63" s="221"/>
      <c r="D63" s="260"/>
      <c r="E63" s="395">
        <v>63.36</v>
      </c>
      <c r="F63" s="396">
        <v>96</v>
      </c>
      <c r="G63" s="830"/>
      <c r="H63" s="260"/>
      <c r="I63" s="395">
        <v>63.19</v>
      </c>
      <c r="J63" s="396">
        <v>97</v>
      </c>
      <c r="K63" s="221"/>
      <c r="L63" s="260"/>
      <c r="M63" s="395">
        <v>73.010000000000005</v>
      </c>
      <c r="N63" s="396">
        <v>94</v>
      </c>
      <c r="O63" s="221">
        <v>1</v>
      </c>
      <c r="P63" s="260">
        <v>87</v>
      </c>
      <c r="Q63" s="395">
        <v>70.790000000000006</v>
      </c>
      <c r="R63" s="396">
        <v>4</v>
      </c>
      <c r="S63" s="335">
        <f t="shared" si="0"/>
        <v>291</v>
      </c>
      <c r="T63" s="17"/>
    </row>
    <row r="64" spans="1:20" s="77" customFormat="1" ht="15" customHeight="1" thickBot="1" x14ac:dyDescent="0.3">
      <c r="A64" s="120"/>
      <c r="B64" s="209" t="s">
        <v>100</v>
      </c>
      <c r="C64" s="412">
        <f>SUM(C65:C78)</f>
        <v>70</v>
      </c>
      <c r="D64" s="411">
        <f>AVERAGE(D65:D78)</f>
        <v>55.653846153846153</v>
      </c>
      <c r="E64" s="413">
        <v>63.36</v>
      </c>
      <c r="F64" s="414"/>
      <c r="G64" s="828">
        <f>SUM(G65:G78)</f>
        <v>102</v>
      </c>
      <c r="H64" s="411">
        <f>AVERAGE(H65:H78)</f>
        <v>62.769230769230766</v>
      </c>
      <c r="I64" s="413">
        <v>63.19</v>
      </c>
      <c r="J64" s="414"/>
      <c r="K64" s="412">
        <f>SUM(K65:K78)</f>
        <v>88</v>
      </c>
      <c r="L64" s="411">
        <f>AVERAGE(L65:L78)</f>
        <v>67.569230769230771</v>
      </c>
      <c r="M64" s="413">
        <v>73.010000000000005</v>
      </c>
      <c r="N64" s="414"/>
      <c r="O64" s="412">
        <f>SUM(O65:O78)</f>
        <v>51</v>
      </c>
      <c r="P64" s="411">
        <f>AVERAGE(P65:P78)</f>
        <v>69.854545454545459</v>
      </c>
      <c r="Q64" s="413">
        <v>70.790000000000006</v>
      </c>
      <c r="R64" s="414"/>
      <c r="S64" s="340"/>
      <c r="T64" s="17"/>
    </row>
    <row r="65" spans="1:20" ht="15" customHeight="1" x14ac:dyDescent="0.25">
      <c r="A65" s="51">
        <v>1</v>
      </c>
      <c r="B65" s="125" t="s">
        <v>80</v>
      </c>
      <c r="C65" s="263">
        <v>5</v>
      </c>
      <c r="D65" s="246">
        <v>79</v>
      </c>
      <c r="E65" s="328">
        <v>63.36</v>
      </c>
      <c r="F65" s="264">
        <v>5</v>
      </c>
      <c r="G65" s="575">
        <v>13</v>
      </c>
      <c r="H65" s="246">
        <v>64.2</v>
      </c>
      <c r="I65" s="328">
        <v>63.19</v>
      </c>
      <c r="J65" s="264">
        <v>39</v>
      </c>
      <c r="K65" s="263">
        <v>12</v>
      </c>
      <c r="L65" s="246">
        <v>74</v>
      </c>
      <c r="M65" s="328">
        <v>73.010000000000005</v>
      </c>
      <c r="N65" s="264">
        <v>42</v>
      </c>
      <c r="O65" s="263">
        <v>6</v>
      </c>
      <c r="P65" s="246">
        <v>79</v>
      </c>
      <c r="Q65" s="328">
        <v>70.790000000000006</v>
      </c>
      <c r="R65" s="264">
        <v>15</v>
      </c>
      <c r="S65" s="338">
        <f t="shared" si="0"/>
        <v>101</v>
      </c>
      <c r="T65" s="17"/>
    </row>
    <row r="66" spans="1:20" ht="15" customHeight="1" x14ac:dyDescent="0.25">
      <c r="A66" s="52">
        <v>2</v>
      </c>
      <c r="B66" s="164" t="s">
        <v>168</v>
      </c>
      <c r="C66" s="250">
        <v>8</v>
      </c>
      <c r="D66" s="241">
        <v>75</v>
      </c>
      <c r="E66" s="321">
        <v>63.36</v>
      </c>
      <c r="F66" s="251">
        <v>12</v>
      </c>
      <c r="G66" s="548">
        <v>12</v>
      </c>
      <c r="H66" s="241">
        <v>68.099999999999994</v>
      </c>
      <c r="I66" s="321">
        <v>63.19</v>
      </c>
      <c r="J66" s="251">
        <v>25</v>
      </c>
      <c r="K66" s="250">
        <v>9</v>
      </c>
      <c r="L66" s="241">
        <v>69.8</v>
      </c>
      <c r="M66" s="321">
        <v>73.010000000000005</v>
      </c>
      <c r="N66" s="251">
        <v>61</v>
      </c>
      <c r="O66" s="250">
        <v>4</v>
      </c>
      <c r="P66" s="241">
        <v>72.5</v>
      </c>
      <c r="Q66" s="321">
        <v>70.790000000000006</v>
      </c>
      <c r="R66" s="251">
        <v>38</v>
      </c>
      <c r="S66" s="335">
        <f t="shared" si="0"/>
        <v>136</v>
      </c>
      <c r="T66" s="17"/>
    </row>
    <row r="67" spans="1:20" ht="15" customHeight="1" x14ac:dyDescent="0.25">
      <c r="A67" s="52">
        <v>3</v>
      </c>
      <c r="B67" s="164" t="s">
        <v>152</v>
      </c>
      <c r="C67" s="250">
        <v>6</v>
      </c>
      <c r="D67" s="241">
        <v>69.3</v>
      </c>
      <c r="E67" s="321">
        <v>63.36</v>
      </c>
      <c r="F67" s="251">
        <v>25</v>
      </c>
      <c r="G67" s="548">
        <v>7</v>
      </c>
      <c r="H67" s="241">
        <v>53.3</v>
      </c>
      <c r="I67" s="321">
        <v>63.19</v>
      </c>
      <c r="J67" s="251">
        <v>78</v>
      </c>
      <c r="K67" s="250">
        <v>8</v>
      </c>
      <c r="L67" s="241">
        <v>59.3</v>
      </c>
      <c r="M67" s="321">
        <v>73.010000000000005</v>
      </c>
      <c r="N67" s="251">
        <v>84</v>
      </c>
      <c r="O67" s="250">
        <v>4</v>
      </c>
      <c r="P67" s="241">
        <v>61.8</v>
      </c>
      <c r="Q67" s="321">
        <v>70.790000000000006</v>
      </c>
      <c r="R67" s="251">
        <v>71</v>
      </c>
      <c r="S67" s="335">
        <f t="shared" si="0"/>
        <v>258</v>
      </c>
      <c r="T67" s="17"/>
    </row>
    <row r="68" spans="1:20" ht="15" customHeight="1" x14ac:dyDescent="0.25">
      <c r="A68" s="52">
        <v>4</v>
      </c>
      <c r="B68" s="164" t="s">
        <v>65</v>
      </c>
      <c r="C68" s="250">
        <v>2</v>
      </c>
      <c r="D68" s="241">
        <v>66</v>
      </c>
      <c r="E68" s="321">
        <v>63.36</v>
      </c>
      <c r="F68" s="251">
        <v>35</v>
      </c>
      <c r="G68" s="548">
        <v>6</v>
      </c>
      <c r="H68" s="241">
        <v>65</v>
      </c>
      <c r="I68" s="321">
        <v>63.19</v>
      </c>
      <c r="J68" s="251">
        <v>35</v>
      </c>
      <c r="K68" s="250">
        <v>6</v>
      </c>
      <c r="L68" s="241">
        <v>74.7</v>
      </c>
      <c r="M68" s="321">
        <v>73.010000000000005</v>
      </c>
      <c r="N68" s="251">
        <v>34</v>
      </c>
      <c r="O68" s="250">
        <v>3</v>
      </c>
      <c r="P68" s="241">
        <v>63.3</v>
      </c>
      <c r="Q68" s="321">
        <v>70.790000000000006</v>
      </c>
      <c r="R68" s="251">
        <v>67</v>
      </c>
      <c r="S68" s="335">
        <f t="shared" si="0"/>
        <v>171</v>
      </c>
      <c r="T68" s="17"/>
    </row>
    <row r="69" spans="1:20" ht="15" customHeight="1" x14ac:dyDescent="0.25">
      <c r="A69" s="52">
        <v>5</v>
      </c>
      <c r="B69" s="164" t="s">
        <v>142</v>
      </c>
      <c r="C69" s="250">
        <v>19</v>
      </c>
      <c r="D69" s="241">
        <v>64.7</v>
      </c>
      <c r="E69" s="321">
        <v>63.36</v>
      </c>
      <c r="F69" s="251">
        <v>42</v>
      </c>
      <c r="G69" s="548">
        <v>25</v>
      </c>
      <c r="H69" s="241">
        <v>62.4</v>
      </c>
      <c r="I69" s="321">
        <v>63.19</v>
      </c>
      <c r="J69" s="251">
        <v>47</v>
      </c>
      <c r="K69" s="250">
        <v>13</v>
      </c>
      <c r="L69" s="241">
        <v>85</v>
      </c>
      <c r="M69" s="321">
        <v>73.010000000000005</v>
      </c>
      <c r="N69" s="251">
        <v>7</v>
      </c>
      <c r="O69" s="250"/>
      <c r="P69" s="241"/>
      <c r="Q69" s="321">
        <v>70.790000000000006</v>
      </c>
      <c r="R69" s="251">
        <v>92</v>
      </c>
      <c r="S69" s="335">
        <f t="shared" si="0"/>
        <v>188</v>
      </c>
      <c r="T69" s="17"/>
    </row>
    <row r="70" spans="1:20" ht="15" customHeight="1" x14ac:dyDescent="0.25">
      <c r="A70" s="52">
        <v>6</v>
      </c>
      <c r="B70" s="125" t="s">
        <v>124</v>
      </c>
      <c r="C70" s="263">
        <v>5</v>
      </c>
      <c r="D70" s="246">
        <v>61.6</v>
      </c>
      <c r="E70" s="328">
        <v>63.36</v>
      </c>
      <c r="F70" s="264">
        <v>50</v>
      </c>
      <c r="G70" s="575">
        <v>9</v>
      </c>
      <c r="H70" s="246">
        <v>68.599999999999994</v>
      </c>
      <c r="I70" s="328">
        <v>63.19</v>
      </c>
      <c r="J70" s="264">
        <v>24</v>
      </c>
      <c r="K70" s="263">
        <v>5</v>
      </c>
      <c r="L70" s="246">
        <v>61</v>
      </c>
      <c r="M70" s="328">
        <v>73.010000000000005</v>
      </c>
      <c r="N70" s="264">
        <v>79</v>
      </c>
      <c r="O70" s="263">
        <v>7</v>
      </c>
      <c r="P70" s="246">
        <v>79.8</v>
      </c>
      <c r="Q70" s="328">
        <v>70.790000000000006</v>
      </c>
      <c r="R70" s="264">
        <v>12</v>
      </c>
      <c r="S70" s="335">
        <f t="shared" si="0"/>
        <v>165</v>
      </c>
      <c r="T70" s="17"/>
    </row>
    <row r="71" spans="1:20" ht="15" customHeight="1" x14ac:dyDescent="0.25">
      <c r="A71" s="52">
        <v>7</v>
      </c>
      <c r="B71" s="164" t="s">
        <v>122</v>
      </c>
      <c r="C71" s="250">
        <v>5</v>
      </c>
      <c r="D71" s="241">
        <v>58</v>
      </c>
      <c r="E71" s="321">
        <v>63.36</v>
      </c>
      <c r="F71" s="251">
        <v>63</v>
      </c>
      <c r="G71" s="548">
        <v>11</v>
      </c>
      <c r="H71" s="241">
        <v>65</v>
      </c>
      <c r="I71" s="321">
        <v>63.19</v>
      </c>
      <c r="J71" s="251">
        <v>37</v>
      </c>
      <c r="K71" s="250">
        <v>9</v>
      </c>
      <c r="L71" s="241">
        <v>66</v>
      </c>
      <c r="M71" s="321">
        <v>73.010000000000005</v>
      </c>
      <c r="N71" s="251">
        <v>71</v>
      </c>
      <c r="O71" s="250">
        <v>7</v>
      </c>
      <c r="P71" s="241">
        <v>68</v>
      </c>
      <c r="Q71" s="321">
        <v>70.790000000000006</v>
      </c>
      <c r="R71" s="251">
        <v>54</v>
      </c>
      <c r="S71" s="335">
        <f t="shared" si="0"/>
        <v>225</v>
      </c>
      <c r="T71" s="17"/>
    </row>
    <row r="72" spans="1:20" ht="15" customHeight="1" x14ac:dyDescent="0.25">
      <c r="A72" s="52">
        <v>8</v>
      </c>
      <c r="B72" s="53" t="s">
        <v>10</v>
      </c>
      <c r="C72" s="252">
        <v>2</v>
      </c>
      <c r="D72" s="242">
        <v>55</v>
      </c>
      <c r="E72" s="324">
        <v>63.36</v>
      </c>
      <c r="F72" s="253">
        <v>71</v>
      </c>
      <c r="G72" s="525">
        <v>1</v>
      </c>
      <c r="H72" s="242">
        <v>64</v>
      </c>
      <c r="I72" s="324">
        <v>63.19</v>
      </c>
      <c r="J72" s="253">
        <v>40</v>
      </c>
      <c r="K72" s="252">
        <v>1</v>
      </c>
      <c r="L72" s="242">
        <v>40</v>
      </c>
      <c r="M72" s="324">
        <v>73.010000000000005</v>
      </c>
      <c r="N72" s="253">
        <v>91</v>
      </c>
      <c r="O72" s="252"/>
      <c r="P72" s="242"/>
      <c r="Q72" s="324">
        <v>70.790000000000006</v>
      </c>
      <c r="R72" s="253">
        <v>92</v>
      </c>
      <c r="S72" s="335">
        <f t="shared" si="0"/>
        <v>294</v>
      </c>
      <c r="T72" s="17"/>
    </row>
    <row r="73" spans="1:20" ht="15" customHeight="1" x14ac:dyDescent="0.25">
      <c r="A73" s="52">
        <v>9</v>
      </c>
      <c r="B73" s="164" t="s">
        <v>50</v>
      </c>
      <c r="C73" s="250">
        <v>5</v>
      </c>
      <c r="D73" s="241">
        <v>53</v>
      </c>
      <c r="E73" s="321">
        <v>63.36</v>
      </c>
      <c r="F73" s="251">
        <v>76</v>
      </c>
      <c r="G73" s="548">
        <v>7</v>
      </c>
      <c r="H73" s="241">
        <v>70.400000000000006</v>
      </c>
      <c r="I73" s="321">
        <v>63.19</v>
      </c>
      <c r="J73" s="251">
        <v>14</v>
      </c>
      <c r="K73" s="250">
        <v>6</v>
      </c>
      <c r="L73" s="241">
        <v>78</v>
      </c>
      <c r="M73" s="321">
        <v>73.010000000000005</v>
      </c>
      <c r="N73" s="251">
        <v>23</v>
      </c>
      <c r="O73" s="250">
        <v>9</v>
      </c>
      <c r="P73" s="241">
        <v>84</v>
      </c>
      <c r="Q73" s="321">
        <v>70.790000000000006</v>
      </c>
      <c r="R73" s="251">
        <v>8</v>
      </c>
      <c r="S73" s="335">
        <f t="shared" si="0"/>
        <v>121</v>
      </c>
      <c r="T73" s="17"/>
    </row>
    <row r="74" spans="1:20" ht="15" customHeight="1" x14ac:dyDescent="0.25">
      <c r="A74" s="52">
        <v>10</v>
      </c>
      <c r="B74" s="53" t="s">
        <v>126</v>
      </c>
      <c r="C74" s="252">
        <v>4</v>
      </c>
      <c r="D74" s="242">
        <v>51</v>
      </c>
      <c r="E74" s="324">
        <v>63.36</v>
      </c>
      <c r="F74" s="253">
        <v>81</v>
      </c>
      <c r="G74" s="525">
        <v>1</v>
      </c>
      <c r="H74" s="242">
        <v>65</v>
      </c>
      <c r="I74" s="324">
        <v>63.19</v>
      </c>
      <c r="J74" s="253">
        <v>34</v>
      </c>
      <c r="K74" s="252">
        <v>3</v>
      </c>
      <c r="L74" s="242">
        <v>86.6</v>
      </c>
      <c r="M74" s="324">
        <v>73.010000000000005</v>
      </c>
      <c r="N74" s="253">
        <v>4</v>
      </c>
      <c r="O74" s="252">
        <v>2</v>
      </c>
      <c r="P74" s="242">
        <v>68</v>
      </c>
      <c r="Q74" s="324">
        <v>70.790000000000006</v>
      </c>
      <c r="R74" s="253">
        <v>52</v>
      </c>
      <c r="S74" s="335">
        <f t="shared" ref="S74:S109" si="1">R74+N74+J74+F74</f>
        <v>171</v>
      </c>
      <c r="T74" s="17"/>
    </row>
    <row r="75" spans="1:20" ht="15" customHeight="1" x14ac:dyDescent="0.25">
      <c r="A75" s="52">
        <v>11</v>
      </c>
      <c r="B75" s="53" t="s">
        <v>123</v>
      </c>
      <c r="C75" s="252">
        <v>5</v>
      </c>
      <c r="D75" s="242">
        <v>44.6</v>
      </c>
      <c r="E75" s="324">
        <v>63.36</v>
      </c>
      <c r="F75" s="253">
        <v>86</v>
      </c>
      <c r="G75" s="525">
        <v>5</v>
      </c>
      <c r="H75" s="242">
        <v>64</v>
      </c>
      <c r="I75" s="324">
        <v>63.19</v>
      </c>
      <c r="J75" s="253">
        <v>41</v>
      </c>
      <c r="K75" s="252">
        <v>4</v>
      </c>
      <c r="L75" s="242">
        <v>74</v>
      </c>
      <c r="M75" s="324">
        <v>73.010000000000005</v>
      </c>
      <c r="N75" s="253">
        <v>43</v>
      </c>
      <c r="O75" s="252">
        <v>2</v>
      </c>
      <c r="P75" s="242">
        <v>65</v>
      </c>
      <c r="Q75" s="324">
        <v>70.790000000000006</v>
      </c>
      <c r="R75" s="253">
        <v>62</v>
      </c>
      <c r="S75" s="335">
        <f t="shared" si="1"/>
        <v>232</v>
      </c>
      <c r="T75" s="17"/>
    </row>
    <row r="76" spans="1:20" ht="15" customHeight="1" x14ac:dyDescent="0.25">
      <c r="A76" s="52">
        <v>12</v>
      </c>
      <c r="B76" s="164" t="s">
        <v>167</v>
      </c>
      <c r="C76" s="250">
        <v>3</v>
      </c>
      <c r="D76" s="241">
        <v>38.299999999999997</v>
      </c>
      <c r="E76" s="321">
        <v>63.36</v>
      </c>
      <c r="F76" s="251">
        <v>89</v>
      </c>
      <c r="G76" s="548"/>
      <c r="H76" s="241"/>
      <c r="I76" s="321">
        <v>63.19</v>
      </c>
      <c r="J76" s="251">
        <v>97</v>
      </c>
      <c r="K76" s="250">
        <v>1</v>
      </c>
      <c r="L76" s="241">
        <v>42</v>
      </c>
      <c r="M76" s="321">
        <v>73.010000000000005</v>
      </c>
      <c r="N76" s="251">
        <v>90</v>
      </c>
      <c r="O76" s="250">
        <v>3</v>
      </c>
      <c r="P76" s="241">
        <v>51</v>
      </c>
      <c r="Q76" s="321">
        <v>70.790000000000006</v>
      </c>
      <c r="R76" s="251">
        <v>82</v>
      </c>
      <c r="S76" s="335">
        <f t="shared" si="1"/>
        <v>358</v>
      </c>
      <c r="T76" s="17"/>
    </row>
    <row r="77" spans="1:20" s="173" customFormat="1" ht="15" customHeight="1" x14ac:dyDescent="0.25">
      <c r="A77" s="52">
        <v>13</v>
      </c>
      <c r="B77" s="164" t="s">
        <v>153</v>
      </c>
      <c r="C77" s="250">
        <v>1</v>
      </c>
      <c r="D77" s="241">
        <v>8</v>
      </c>
      <c r="E77" s="321">
        <v>63.36</v>
      </c>
      <c r="F77" s="251">
        <v>95</v>
      </c>
      <c r="G77" s="548">
        <v>2</v>
      </c>
      <c r="H77" s="241">
        <v>41</v>
      </c>
      <c r="I77" s="321">
        <v>63.19</v>
      </c>
      <c r="J77" s="251">
        <v>91</v>
      </c>
      <c r="K77" s="250"/>
      <c r="L77" s="241"/>
      <c r="M77" s="321">
        <v>73.010000000000005</v>
      </c>
      <c r="N77" s="251">
        <v>94</v>
      </c>
      <c r="O77" s="250"/>
      <c r="P77" s="241"/>
      <c r="Q77" s="321">
        <v>70.790000000000006</v>
      </c>
      <c r="R77" s="251">
        <v>92</v>
      </c>
      <c r="S77" s="339">
        <f t="shared" si="1"/>
        <v>372</v>
      </c>
      <c r="T77" s="17"/>
    </row>
    <row r="78" spans="1:20" s="77" customFormat="1" ht="15" customHeight="1" thickBot="1" x14ac:dyDescent="0.3">
      <c r="A78" s="124">
        <v>14</v>
      </c>
      <c r="B78" s="164" t="s">
        <v>125</v>
      </c>
      <c r="C78" s="250"/>
      <c r="D78" s="241"/>
      <c r="E78" s="321">
        <v>63.36</v>
      </c>
      <c r="F78" s="251">
        <v>96</v>
      </c>
      <c r="G78" s="548">
        <v>3</v>
      </c>
      <c r="H78" s="241">
        <v>65</v>
      </c>
      <c r="I78" s="321">
        <v>63.19</v>
      </c>
      <c r="J78" s="251">
        <v>36</v>
      </c>
      <c r="K78" s="250">
        <v>11</v>
      </c>
      <c r="L78" s="241">
        <v>68</v>
      </c>
      <c r="M78" s="321">
        <v>73.010000000000005</v>
      </c>
      <c r="N78" s="251">
        <v>67</v>
      </c>
      <c r="O78" s="250">
        <v>4</v>
      </c>
      <c r="P78" s="241">
        <v>76</v>
      </c>
      <c r="Q78" s="321">
        <v>70.790000000000006</v>
      </c>
      <c r="R78" s="251">
        <v>22</v>
      </c>
      <c r="S78" s="339">
        <f t="shared" si="1"/>
        <v>221</v>
      </c>
      <c r="T78" s="17"/>
    </row>
    <row r="79" spans="1:20" s="77" customFormat="1" ht="15" customHeight="1" thickBot="1" x14ac:dyDescent="0.3">
      <c r="A79" s="120"/>
      <c r="B79" s="209" t="s">
        <v>101</v>
      </c>
      <c r="C79" s="412">
        <f>SUM(C80:C109)</f>
        <v>277</v>
      </c>
      <c r="D79" s="411">
        <f>AVERAGE(D80:D109)</f>
        <v>61.59615384615384</v>
      </c>
      <c r="E79" s="413">
        <v>63.36</v>
      </c>
      <c r="F79" s="414"/>
      <c r="G79" s="828">
        <f>SUM(G80:G109)</f>
        <v>257</v>
      </c>
      <c r="H79" s="411">
        <f>AVERAGE(H80:H109)</f>
        <v>60.589666666666659</v>
      </c>
      <c r="I79" s="413">
        <v>63.19</v>
      </c>
      <c r="J79" s="414"/>
      <c r="K79" s="412">
        <f>SUM(K80:K109)</f>
        <v>262</v>
      </c>
      <c r="L79" s="411">
        <f>AVERAGE(L80:L109)</f>
        <v>70.92068965517241</v>
      </c>
      <c r="M79" s="413">
        <v>73.010000000000005</v>
      </c>
      <c r="N79" s="414"/>
      <c r="O79" s="412">
        <f>SUM(O80:O109)</f>
        <v>219</v>
      </c>
      <c r="P79" s="411">
        <f>AVERAGE(P80:P109)</f>
        <v>69.100000000000009</v>
      </c>
      <c r="Q79" s="413">
        <v>70.790000000000006</v>
      </c>
      <c r="R79" s="414"/>
      <c r="S79" s="337"/>
      <c r="T79" s="17"/>
    </row>
    <row r="80" spans="1:20" ht="15" customHeight="1" x14ac:dyDescent="0.25">
      <c r="A80" s="122">
        <v>1</v>
      </c>
      <c r="B80" s="166" t="s">
        <v>137</v>
      </c>
      <c r="C80" s="265">
        <v>1</v>
      </c>
      <c r="D80" s="224">
        <v>88</v>
      </c>
      <c r="E80" s="287">
        <v>63.36</v>
      </c>
      <c r="F80" s="266">
        <v>1</v>
      </c>
      <c r="G80" s="556">
        <v>6</v>
      </c>
      <c r="H80" s="224">
        <v>63</v>
      </c>
      <c r="I80" s="287">
        <v>63.19</v>
      </c>
      <c r="J80" s="266">
        <v>45</v>
      </c>
      <c r="K80" s="265">
        <v>7</v>
      </c>
      <c r="L80" s="224">
        <v>72.400000000000006</v>
      </c>
      <c r="M80" s="287">
        <v>73.010000000000005</v>
      </c>
      <c r="N80" s="266">
        <v>47</v>
      </c>
      <c r="O80" s="265">
        <v>7</v>
      </c>
      <c r="P80" s="224">
        <v>67.3</v>
      </c>
      <c r="Q80" s="287">
        <v>70.790000000000006</v>
      </c>
      <c r="R80" s="266">
        <v>56</v>
      </c>
      <c r="S80" s="338">
        <f t="shared" si="1"/>
        <v>149</v>
      </c>
      <c r="T80" s="17"/>
    </row>
    <row r="81" spans="1:20" ht="15" customHeight="1" x14ac:dyDescent="0.25">
      <c r="A81" s="49">
        <v>2</v>
      </c>
      <c r="B81" s="166" t="s">
        <v>135</v>
      </c>
      <c r="C81" s="265">
        <v>1</v>
      </c>
      <c r="D81" s="224">
        <v>81</v>
      </c>
      <c r="E81" s="287">
        <v>63.36</v>
      </c>
      <c r="F81" s="266">
        <v>4</v>
      </c>
      <c r="G81" s="556">
        <v>5</v>
      </c>
      <c r="H81" s="224">
        <v>52.6</v>
      </c>
      <c r="I81" s="287">
        <v>63.19</v>
      </c>
      <c r="J81" s="266">
        <v>81</v>
      </c>
      <c r="K81" s="265">
        <v>4</v>
      </c>
      <c r="L81" s="224">
        <v>68</v>
      </c>
      <c r="M81" s="287">
        <v>73.010000000000005</v>
      </c>
      <c r="N81" s="266">
        <v>68</v>
      </c>
      <c r="O81" s="265">
        <v>3</v>
      </c>
      <c r="P81" s="224">
        <v>66.3</v>
      </c>
      <c r="Q81" s="287">
        <v>70.790000000000006</v>
      </c>
      <c r="R81" s="266">
        <v>60</v>
      </c>
      <c r="S81" s="335">
        <f t="shared" si="1"/>
        <v>213</v>
      </c>
      <c r="T81" s="17"/>
    </row>
    <row r="82" spans="1:20" ht="15" customHeight="1" x14ac:dyDescent="0.25">
      <c r="A82" s="49">
        <v>3</v>
      </c>
      <c r="B82" s="166" t="s">
        <v>127</v>
      </c>
      <c r="C82" s="265">
        <v>3</v>
      </c>
      <c r="D82" s="224">
        <v>73.3</v>
      </c>
      <c r="E82" s="287">
        <v>63.36</v>
      </c>
      <c r="F82" s="266">
        <v>16</v>
      </c>
      <c r="G82" s="556">
        <v>7</v>
      </c>
      <c r="H82" s="224">
        <v>51.29</v>
      </c>
      <c r="I82" s="287">
        <v>63.19</v>
      </c>
      <c r="J82" s="266">
        <v>84</v>
      </c>
      <c r="K82" s="265">
        <v>6</v>
      </c>
      <c r="L82" s="224">
        <v>75</v>
      </c>
      <c r="M82" s="287">
        <v>73.010000000000005</v>
      </c>
      <c r="N82" s="266">
        <v>32</v>
      </c>
      <c r="O82" s="265">
        <v>6</v>
      </c>
      <c r="P82" s="224">
        <v>60</v>
      </c>
      <c r="Q82" s="287">
        <v>70.790000000000006</v>
      </c>
      <c r="R82" s="266">
        <v>74</v>
      </c>
      <c r="S82" s="335">
        <f t="shared" si="1"/>
        <v>206</v>
      </c>
      <c r="T82" s="17"/>
    </row>
    <row r="83" spans="1:20" ht="15" customHeight="1" x14ac:dyDescent="0.25">
      <c r="A83" s="49">
        <v>4</v>
      </c>
      <c r="B83" s="166" t="s">
        <v>112</v>
      </c>
      <c r="C83" s="265">
        <v>24</v>
      </c>
      <c r="D83" s="224">
        <v>72.5</v>
      </c>
      <c r="E83" s="287">
        <v>63.36</v>
      </c>
      <c r="F83" s="266">
        <v>18</v>
      </c>
      <c r="G83" s="556">
        <v>18</v>
      </c>
      <c r="H83" s="224">
        <v>67.31</v>
      </c>
      <c r="I83" s="287">
        <v>63.19</v>
      </c>
      <c r="J83" s="266">
        <v>29</v>
      </c>
      <c r="K83" s="265">
        <v>14</v>
      </c>
      <c r="L83" s="224">
        <v>69.900000000000006</v>
      </c>
      <c r="M83" s="287">
        <v>73.010000000000005</v>
      </c>
      <c r="N83" s="266">
        <v>60</v>
      </c>
      <c r="O83" s="265">
        <v>13</v>
      </c>
      <c r="P83" s="224">
        <v>73.400000000000006</v>
      </c>
      <c r="Q83" s="287">
        <v>70.790000000000006</v>
      </c>
      <c r="R83" s="266">
        <v>34</v>
      </c>
      <c r="S83" s="335">
        <f t="shared" si="1"/>
        <v>141</v>
      </c>
      <c r="T83" s="17"/>
    </row>
    <row r="84" spans="1:20" ht="15" customHeight="1" x14ac:dyDescent="0.25">
      <c r="A84" s="49">
        <v>5</v>
      </c>
      <c r="B84" s="166" t="s">
        <v>158</v>
      </c>
      <c r="C84" s="265">
        <v>4</v>
      </c>
      <c r="D84" s="224">
        <v>67</v>
      </c>
      <c r="E84" s="287">
        <v>63.36</v>
      </c>
      <c r="F84" s="266">
        <v>29</v>
      </c>
      <c r="G84" s="556">
        <v>4</v>
      </c>
      <c r="H84" s="224">
        <v>56</v>
      </c>
      <c r="I84" s="287">
        <v>63.19</v>
      </c>
      <c r="J84" s="266">
        <v>72</v>
      </c>
      <c r="K84" s="265">
        <v>7</v>
      </c>
      <c r="L84" s="224">
        <v>76.3</v>
      </c>
      <c r="M84" s="287">
        <v>73.010000000000005</v>
      </c>
      <c r="N84" s="266">
        <v>29</v>
      </c>
      <c r="O84" s="265">
        <v>10</v>
      </c>
      <c r="P84" s="224">
        <v>74</v>
      </c>
      <c r="Q84" s="287">
        <v>70.790000000000006</v>
      </c>
      <c r="R84" s="266">
        <v>31</v>
      </c>
      <c r="S84" s="335">
        <f t="shared" si="1"/>
        <v>161</v>
      </c>
      <c r="T84" s="17"/>
    </row>
    <row r="85" spans="1:20" ht="15" customHeight="1" x14ac:dyDescent="0.25">
      <c r="A85" s="49">
        <v>6</v>
      </c>
      <c r="B85" s="202" t="s">
        <v>128</v>
      </c>
      <c r="C85" s="267">
        <v>14</v>
      </c>
      <c r="D85" s="247">
        <v>66.3</v>
      </c>
      <c r="E85" s="327">
        <v>63.36</v>
      </c>
      <c r="F85" s="268">
        <v>34</v>
      </c>
      <c r="G85" s="576">
        <v>7</v>
      </c>
      <c r="H85" s="247">
        <v>64.86</v>
      </c>
      <c r="I85" s="327">
        <v>63.19</v>
      </c>
      <c r="J85" s="268">
        <v>38</v>
      </c>
      <c r="K85" s="267">
        <v>12</v>
      </c>
      <c r="L85" s="247">
        <v>76.5</v>
      </c>
      <c r="M85" s="327">
        <v>73.010000000000005</v>
      </c>
      <c r="N85" s="268">
        <v>27</v>
      </c>
      <c r="O85" s="267">
        <v>18</v>
      </c>
      <c r="P85" s="247">
        <v>68.3</v>
      </c>
      <c r="Q85" s="327">
        <v>70.790000000000006</v>
      </c>
      <c r="R85" s="268">
        <v>50</v>
      </c>
      <c r="S85" s="335">
        <f t="shared" si="1"/>
        <v>149</v>
      </c>
      <c r="T85" s="17"/>
    </row>
    <row r="86" spans="1:20" ht="15" customHeight="1" x14ac:dyDescent="0.25">
      <c r="A86" s="49">
        <v>7</v>
      </c>
      <c r="B86" s="202" t="s">
        <v>180</v>
      </c>
      <c r="C86" s="267">
        <v>1</v>
      </c>
      <c r="D86" s="247">
        <v>65</v>
      </c>
      <c r="E86" s="327">
        <v>63.36</v>
      </c>
      <c r="F86" s="268">
        <v>40</v>
      </c>
      <c r="G86" s="576">
        <v>3</v>
      </c>
      <c r="H86" s="247">
        <v>57</v>
      </c>
      <c r="I86" s="327">
        <v>63.19</v>
      </c>
      <c r="J86" s="268">
        <v>68</v>
      </c>
      <c r="K86" s="267">
        <v>5</v>
      </c>
      <c r="L86" s="247">
        <v>75</v>
      </c>
      <c r="M86" s="327">
        <v>73.010000000000005</v>
      </c>
      <c r="N86" s="268">
        <v>33</v>
      </c>
      <c r="O86" s="267">
        <v>1</v>
      </c>
      <c r="P86" s="247">
        <v>9</v>
      </c>
      <c r="Q86" s="327">
        <v>70.790000000000006</v>
      </c>
      <c r="R86" s="268">
        <v>91</v>
      </c>
      <c r="S86" s="335">
        <f t="shared" si="1"/>
        <v>232</v>
      </c>
      <c r="T86" s="17"/>
    </row>
    <row r="87" spans="1:20" ht="15" customHeight="1" x14ac:dyDescent="0.25">
      <c r="A87" s="49">
        <v>8</v>
      </c>
      <c r="B87" s="166" t="s">
        <v>111</v>
      </c>
      <c r="C87" s="265">
        <v>19</v>
      </c>
      <c r="D87" s="224">
        <v>65</v>
      </c>
      <c r="E87" s="287">
        <v>63.36</v>
      </c>
      <c r="F87" s="266">
        <v>38</v>
      </c>
      <c r="G87" s="556">
        <v>19</v>
      </c>
      <c r="H87" s="224">
        <v>56.37</v>
      </c>
      <c r="I87" s="287">
        <v>63.19</v>
      </c>
      <c r="J87" s="266">
        <v>69</v>
      </c>
      <c r="K87" s="265">
        <v>18</v>
      </c>
      <c r="L87" s="224">
        <v>72</v>
      </c>
      <c r="M87" s="287">
        <v>73.010000000000005</v>
      </c>
      <c r="N87" s="266">
        <v>52</v>
      </c>
      <c r="O87" s="265">
        <v>15</v>
      </c>
      <c r="P87" s="224">
        <v>60.9</v>
      </c>
      <c r="Q87" s="287">
        <v>70.790000000000006</v>
      </c>
      <c r="R87" s="266">
        <v>72</v>
      </c>
      <c r="S87" s="335">
        <f t="shared" si="1"/>
        <v>231</v>
      </c>
      <c r="T87" s="17"/>
    </row>
    <row r="88" spans="1:20" ht="15" customHeight="1" x14ac:dyDescent="0.25">
      <c r="A88" s="49">
        <v>9</v>
      </c>
      <c r="B88" s="166" t="s">
        <v>113</v>
      </c>
      <c r="C88" s="265">
        <v>10</v>
      </c>
      <c r="D88" s="224">
        <v>65</v>
      </c>
      <c r="E88" s="287">
        <v>63.36</v>
      </c>
      <c r="F88" s="266">
        <v>39</v>
      </c>
      <c r="G88" s="556">
        <v>29</v>
      </c>
      <c r="H88" s="224">
        <v>62.93</v>
      </c>
      <c r="I88" s="287">
        <v>63.19</v>
      </c>
      <c r="J88" s="266">
        <v>46</v>
      </c>
      <c r="K88" s="265">
        <v>7</v>
      </c>
      <c r="L88" s="224">
        <v>70</v>
      </c>
      <c r="M88" s="287">
        <v>73.010000000000005</v>
      </c>
      <c r="N88" s="266">
        <v>59</v>
      </c>
      <c r="O88" s="265">
        <v>5</v>
      </c>
      <c r="P88" s="224">
        <v>67.2</v>
      </c>
      <c r="Q88" s="287">
        <v>70.790000000000006</v>
      </c>
      <c r="R88" s="266">
        <v>57</v>
      </c>
      <c r="S88" s="335">
        <f t="shared" si="1"/>
        <v>201</v>
      </c>
      <c r="T88" s="17"/>
    </row>
    <row r="89" spans="1:20" ht="15" customHeight="1" x14ac:dyDescent="0.25">
      <c r="A89" s="49">
        <v>10</v>
      </c>
      <c r="B89" s="166" t="s">
        <v>110</v>
      </c>
      <c r="C89" s="265">
        <v>32</v>
      </c>
      <c r="D89" s="224">
        <v>64.7</v>
      </c>
      <c r="E89" s="287">
        <v>63.36</v>
      </c>
      <c r="F89" s="266">
        <v>43</v>
      </c>
      <c r="G89" s="556">
        <v>23</v>
      </c>
      <c r="H89" s="224">
        <v>50.04</v>
      </c>
      <c r="I89" s="287">
        <v>63.19</v>
      </c>
      <c r="J89" s="266">
        <v>86</v>
      </c>
      <c r="K89" s="265">
        <v>32</v>
      </c>
      <c r="L89" s="224">
        <v>71</v>
      </c>
      <c r="M89" s="287">
        <v>73.010000000000005</v>
      </c>
      <c r="N89" s="266">
        <v>55</v>
      </c>
      <c r="O89" s="265">
        <v>28</v>
      </c>
      <c r="P89" s="224">
        <v>67</v>
      </c>
      <c r="Q89" s="287">
        <v>70.790000000000006</v>
      </c>
      <c r="R89" s="266">
        <v>59</v>
      </c>
      <c r="S89" s="335">
        <f t="shared" si="1"/>
        <v>243</v>
      </c>
      <c r="T89" s="17"/>
    </row>
    <row r="90" spans="1:20" ht="15" customHeight="1" x14ac:dyDescent="0.25">
      <c r="A90" s="49">
        <v>11</v>
      </c>
      <c r="B90" s="202" t="s">
        <v>66</v>
      </c>
      <c r="C90" s="267">
        <v>21</v>
      </c>
      <c r="D90" s="247">
        <v>64.599999999999994</v>
      </c>
      <c r="E90" s="327">
        <v>63.36</v>
      </c>
      <c r="F90" s="268">
        <v>44</v>
      </c>
      <c r="G90" s="576">
        <v>18</v>
      </c>
      <c r="H90" s="247">
        <v>69.02</v>
      </c>
      <c r="I90" s="327">
        <v>63.19</v>
      </c>
      <c r="J90" s="268">
        <v>21</v>
      </c>
      <c r="K90" s="267">
        <v>13</v>
      </c>
      <c r="L90" s="247">
        <v>80.3</v>
      </c>
      <c r="M90" s="327">
        <v>73.010000000000005</v>
      </c>
      <c r="N90" s="268">
        <v>11</v>
      </c>
      <c r="O90" s="267">
        <v>21</v>
      </c>
      <c r="P90" s="247">
        <v>72</v>
      </c>
      <c r="Q90" s="327">
        <v>70.790000000000006</v>
      </c>
      <c r="R90" s="268">
        <v>39</v>
      </c>
      <c r="S90" s="335">
        <f t="shared" si="1"/>
        <v>115</v>
      </c>
      <c r="T90" s="17"/>
    </row>
    <row r="91" spans="1:20" ht="15" customHeight="1" x14ac:dyDescent="0.25">
      <c r="A91" s="49">
        <v>12</v>
      </c>
      <c r="B91" s="202" t="s">
        <v>8</v>
      </c>
      <c r="C91" s="267">
        <v>34</v>
      </c>
      <c r="D91" s="247">
        <v>64.5</v>
      </c>
      <c r="E91" s="327">
        <v>63.36</v>
      </c>
      <c r="F91" s="268">
        <v>45</v>
      </c>
      <c r="G91" s="576">
        <v>17</v>
      </c>
      <c r="H91" s="247">
        <v>66.12</v>
      </c>
      <c r="I91" s="327">
        <v>63.19</v>
      </c>
      <c r="J91" s="268">
        <v>32</v>
      </c>
      <c r="K91" s="267">
        <v>36</v>
      </c>
      <c r="L91" s="247">
        <v>71</v>
      </c>
      <c r="M91" s="327">
        <v>73.010000000000005</v>
      </c>
      <c r="N91" s="268">
        <v>56</v>
      </c>
      <c r="O91" s="267">
        <v>24</v>
      </c>
      <c r="P91" s="247">
        <v>67</v>
      </c>
      <c r="Q91" s="327">
        <v>70.790000000000006</v>
      </c>
      <c r="R91" s="268">
        <v>58</v>
      </c>
      <c r="S91" s="335">
        <f t="shared" si="1"/>
        <v>191</v>
      </c>
      <c r="T91" s="17"/>
    </row>
    <row r="92" spans="1:20" ht="15" customHeight="1" x14ac:dyDescent="0.25">
      <c r="A92" s="49">
        <v>13</v>
      </c>
      <c r="B92" s="164" t="s">
        <v>129</v>
      </c>
      <c r="C92" s="250">
        <v>6</v>
      </c>
      <c r="D92" s="241">
        <v>62</v>
      </c>
      <c r="E92" s="321">
        <v>63.36</v>
      </c>
      <c r="F92" s="251">
        <v>49</v>
      </c>
      <c r="G92" s="548">
        <v>6</v>
      </c>
      <c r="H92" s="241">
        <v>78.33</v>
      </c>
      <c r="I92" s="321">
        <v>63.19</v>
      </c>
      <c r="J92" s="251">
        <v>4</v>
      </c>
      <c r="K92" s="250">
        <v>10</v>
      </c>
      <c r="L92" s="241">
        <v>61</v>
      </c>
      <c r="M92" s="321">
        <v>73.010000000000005</v>
      </c>
      <c r="N92" s="251">
        <v>80</v>
      </c>
      <c r="O92" s="250">
        <v>10</v>
      </c>
      <c r="P92" s="241">
        <v>78</v>
      </c>
      <c r="Q92" s="321">
        <v>70.790000000000006</v>
      </c>
      <c r="R92" s="251">
        <v>18</v>
      </c>
      <c r="S92" s="335">
        <f t="shared" si="1"/>
        <v>151</v>
      </c>
      <c r="T92" s="17"/>
    </row>
    <row r="93" spans="1:20" ht="15" customHeight="1" x14ac:dyDescent="0.25">
      <c r="A93" s="49">
        <v>14</v>
      </c>
      <c r="B93" s="166" t="s">
        <v>178</v>
      </c>
      <c r="C93" s="265">
        <v>5</v>
      </c>
      <c r="D93" s="224">
        <v>61.2</v>
      </c>
      <c r="E93" s="287">
        <v>63.36</v>
      </c>
      <c r="F93" s="266">
        <v>54</v>
      </c>
      <c r="G93" s="556">
        <v>2</v>
      </c>
      <c r="H93" s="224">
        <v>63.5</v>
      </c>
      <c r="I93" s="287">
        <v>63.19</v>
      </c>
      <c r="J93" s="266">
        <v>42</v>
      </c>
      <c r="K93" s="265">
        <v>5</v>
      </c>
      <c r="L93" s="224">
        <v>74.2</v>
      </c>
      <c r="M93" s="287">
        <v>73.010000000000005</v>
      </c>
      <c r="N93" s="266">
        <v>39</v>
      </c>
      <c r="O93" s="265">
        <v>1</v>
      </c>
      <c r="P93" s="224">
        <v>86</v>
      </c>
      <c r="Q93" s="287">
        <v>70.790000000000006</v>
      </c>
      <c r="R93" s="266">
        <v>5</v>
      </c>
      <c r="S93" s="335">
        <f t="shared" si="1"/>
        <v>140</v>
      </c>
      <c r="T93" s="17"/>
    </row>
    <row r="94" spans="1:20" ht="15" customHeight="1" x14ac:dyDescent="0.25">
      <c r="A94" s="49">
        <v>15</v>
      </c>
      <c r="B94" s="166" t="s">
        <v>109</v>
      </c>
      <c r="C94" s="265">
        <v>36</v>
      </c>
      <c r="D94" s="224">
        <v>61</v>
      </c>
      <c r="E94" s="287">
        <v>63.36</v>
      </c>
      <c r="F94" s="266">
        <v>56</v>
      </c>
      <c r="G94" s="556">
        <v>22</v>
      </c>
      <c r="H94" s="224">
        <v>60.18</v>
      </c>
      <c r="I94" s="287">
        <v>63.19</v>
      </c>
      <c r="J94" s="266">
        <v>59</v>
      </c>
      <c r="K94" s="265">
        <v>26</v>
      </c>
      <c r="L94" s="224">
        <v>72</v>
      </c>
      <c r="M94" s="287">
        <v>73.010000000000005</v>
      </c>
      <c r="N94" s="266">
        <v>53</v>
      </c>
      <c r="O94" s="265">
        <v>20</v>
      </c>
      <c r="P94" s="224">
        <v>70</v>
      </c>
      <c r="Q94" s="287">
        <v>70.790000000000006</v>
      </c>
      <c r="R94" s="266">
        <v>44</v>
      </c>
      <c r="S94" s="335">
        <f t="shared" si="1"/>
        <v>212</v>
      </c>
      <c r="T94" s="17"/>
    </row>
    <row r="95" spans="1:20" ht="15" customHeight="1" x14ac:dyDescent="0.25">
      <c r="A95" s="49">
        <v>16</v>
      </c>
      <c r="B95" s="166" t="s">
        <v>131</v>
      </c>
      <c r="C95" s="265">
        <v>5</v>
      </c>
      <c r="D95" s="224">
        <v>60.6</v>
      </c>
      <c r="E95" s="287">
        <v>63.36</v>
      </c>
      <c r="F95" s="266">
        <v>57</v>
      </c>
      <c r="G95" s="556">
        <v>5</v>
      </c>
      <c r="H95" s="224">
        <v>61.8</v>
      </c>
      <c r="I95" s="287">
        <v>63.19</v>
      </c>
      <c r="J95" s="266">
        <v>50</v>
      </c>
      <c r="K95" s="265">
        <v>5</v>
      </c>
      <c r="L95" s="224">
        <v>63.4</v>
      </c>
      <c r="M95" s="287">
        <v>73.010000000000005</v>
      </c>
      <c r="N95" s="266">
        <v>78</v>
      </c>
      <c r="O95" s="265">
        <v>4</v>
      </c>
      <c r="P95" s="224">
        <v>75</v>
      </c>
      <c r="Q95" s="287">
        <v>70.790000000000006</v>
      </c>
      <c r="R95" s="266">
        <v>25</v>
      </c>
      <c r="S95" s="335">
        <f t="shared" si="1"/>
        <v>210</v>
      </c>
      <c r="T95" s="17"/>
    </row>
    <row r="96" spans="1:20" ht="15" customHeight="1" x14ac:dyDescent="0.25">
      <c r="A96" s="49">
        <v>17</v>
      </c>
      <c r="B96" s="166" t="s">
        <v>155</v>
      </c>
      <c r="C96" s="265">
        <v>19</v>
      </c>
      <c r="D96" s="224">
        <v>58.3</v>
      </c>
      <c r="E96" s="287">
        <v>63.36</v>
      </c>
      <c r="F96" s="266">
        <v>61</v>
      </c>
      <c r="G96" s="556">
        <v>14</v>
      </c>
      <c r="H96" s="224">
        <v>54.07</v>
      </c>
      <c r="I96" s="287">
        <v>63.19</v>
      </c>
      <c r="J96" s="266">
        <v>75</v>
      </c>
      <c r="K96" s="265">
        <v>6</v>
      </c>
      <c r="L96" s="224">
        <v>64</v>
      </c>
      <c r="M96" s="287">
        <v>73.010000000000005</v>
      </c>
      <c r="N96" s="266">
        <v>75</v>
      </c>
      <c r="O96" s="265"/>
      <c r="P96" s="224"/>
      <c r="Q96" s="287">
        <v>70.790000000000006</v>
      </c>
      <c r="R96" s="266">
        <v>92</v>
      </c>
      <c r="S96" s="335">
        <f t="shared" si="1"/>
        <v>303</v>
      </c>
      <c r="T96" s="17"/>
    </row>
    <row r="97" spans="1:20" ht="15" customHeight="1" x14ac:dyDescent="0.25">
      <c r="A97" s="49">
        <v>18</v>
      </c>
      <c r="B97" s="166" t="s">
        <v>160</v>
      </c>
      <c r="C97" s="265">
        <v>3</v>
      </c>
      <c r="D97" s="224">
        <v>56</v>
      </c>
      <c r="E97" s="287">
        <v>63.36</v>
      </c>
      <c r="F97" s="266">
        <v>67</v>
      </c>
      <c r="G97" s="556">
        <v>3</v>
      </c>
      <c r="H97" s="224">
        <v>53.67</v>
      </c>
      <c r="I97" s="287">
        <v>63.19</v>
      </c>
      <c r="J97" s="266">
        <v>77</v>
      </c>
      <c r="K97" s="265">
        <v>8</v>
      </c>
      <c r="L97" s="224">
        <v>71</v>
      </c>
      <c r="M97" s="287">
        <v>73.010000000000005</v>
      </c>
      <c r="N97" s="266">
        <v>54</v>
      </c>
      <c r="O97" s="265">
        <v>2</v>
      </c>
      <c r="P97" s="224">
        <v>56.5</v>
      </c>
      <c r="Q97" s="287">
        <v>70.790000000000006</v>
      </c>
      <c r="R97" s="266">
        <v>79</v>
      </c>
      <c r="S97" s="335">
        <f t="shared" si="1"/>
        <v>277</v>
      </c>
      <c r="T97" s="17"/>
    </row>
    <row r="98" spans="1:20" ht="15" customHeight="1" x14ac:dyDescent="0.25">
      <c r="A98" s="49">
        <v>19</v>
      </c>
      <c r="B98" s="166" t="s">
        <v>159</v>
      </c>
      <c r="C98" s="265">
        <v>6</v>
      </c>
      <c r="D98" s="224">
        <v>54.2</v>
      </c>
      <c r="E98" s="287">
        <v>63.36</v>
      </c>
      <c r="F98" s="266">
        <v>73</v>
      </c>
      <c r="G98" s="556">
        <v>1</v>
      </c>
      <c r="H98" s="224">
        <v>43</v>
      </c>
      <c r="I98" s="287">
        <v>63.19</v>
      </c>
      <c r="J98" s="266">
        <v>89</v>
      </c>
      <c r="K98" s="265">
        <v>1</v>
      </c>
      <c r="L98" s="224">
        <v>35</v>
      </c>
      <c r="M98" s="287">
        <v>73.010000000000005</v>
      </c>
      <c r="N98" s="266">
        <v>92</v>
      </c>
      <c r="O98" s="265">
        <v>1</v>
      </c>
      <c r="P98" s="224">
        <v>84</v>
      </c>
      <c r="Q98" s="287">
        <v>70.790000000000006</v>
      </c>
      <c r="R98" s="266">
        <v>9</v>
      </c>
      <c r="S98" s="335">
        <f t="shared" si="1"/>
        <v>263</v>
      </c>
      <c r="T98" s="17"/>
    </row>
    <row r="99" spans="1:20" ht="15" customHeight="1" x14ac:dyDescent="0.25">
      <c r="A99" s="49">
        <v>20</v>
      </c>
      <c r="B99" s="166" t="s">
        <v>134</v>
      </c>
      <c r="C99" s="265">
        <v>5</v>
      </c>
      <c r="D99" s="224">
        <v>53.8</v>
      </c>
      <c r="E99" s="287">
        <v>63.36</v>
      </c>
      <c r="F99" s="266">
        <v>74</v>
      </c>
      <c r="G99" s="556">
        <v>1</v>
      </c>
      <c r="H99" s="224">
        <v>36</v>
      </c>
      <c r="I99" s="287">
        <v>63.19</v>
      </c>
      <c r="J99" s="266">
        <v>93</v>
      </c>
      <c r="K99" s="265">
        <v>5</v>
      </c>
      <c r="L99" s="224">
        <v>60.8</v>
      </c>
      <c r="M99" s="287">
        <v>73.010000000000005</v>
      </c>
      <c r="N99" s="266">
        <v>81</v>
      </c>
      <c r="O99" s="265">
        <v>1</v>
      </c>
      <c r="P99" s="224">
        <v>57</v>
      </c>
      <c r="Q99" s="287">
        <v>70.790000000000006</v>
      </c>
      <c r="R99" s="266">
        <v>78</v>
      </c>
      <c r="S99" s="335">
        <f t="shared" si="1"/>
        <v>326</v>
      </c>
      <c r="T99" s="17"/>
    </row>
    <row r="100" spans="1:20" ht="15" customHeight="1" x14ac:dyDescent="0.25">
      <c r="A100" s="49">
        <v>21</v>
      </c>
      <c r="B100" s="166" t="s">
        <v>181</v>
      </c>
      <c r="C100" s="265">
        <v>9</v>
      </c>
      <c r="D100" s="224">
        <v>52.8</v>
      </c>
      <c r="E100" s="287">
        <v>63.36</v>
      </c>
      <c r="F100" s="266">
        <v>77</v>
      </c>
      <c r="G100" s="556">
        <v>9</v>
      </c>
      <c r="H100" s="224">
        <v>73.11</v>
      </c>
      <c r="I100" s="287">
        <v>63.19</v>
      </c>
      <c r="J100" s="266">
        <v>11</v>
      </c>
      <c r="K100" s="265">
        <v>10</v>
      </c>
      <c r="L100" s="224">
        <v>72.599999999999994</v>
      </c>
      <c r="M100" s="287">
        <v>73.010000000000005</v>
      </c>
      <c r="N100" s="266">
        <v>46</v>
      </c>
      <c r="O100" s="265">
        <v>5</v>
      </c>
      <c r="P100" s="224">
        <v>70</v>
      </c>
      <c r="Q100" s="287">
        <v>70.790000000000006</v>
      </c>
      <c r="R100" s="266">
        <v>43</v>
      </c>
      <c r="S100" s="335">
        <f t="shared" si="1"/>
        <v>177</v>
      </c>
      <c r="T100" s="17"/>
    </row>
    <row r="101" spans="1:20" ht="15" customHeight="1" x14ac:dyDescent="0.25">
      <c r="A101" s="49">
        <v>22</v>
      </c>
      <c r="B101" s="166" t="s">
        <v>157</v>
      </c>
      <c r="C101" s="265">
        <v>7</v>
      </c>
      <c r="D101" s="224">
        <v>51.6</v>
      </c>
      <c r="E101" s="287">
        <v>63.36</v>
      </c>
      <c r="F101" s="266">
        <v>78</v>
      </c>
      <c r="G101" s="556">
        <v>6</v>
      </c>
      <c r="H101" s="224">
        <v>66.5</v>
      </c>
      <c r="I101" s="287">
        <v>63.19</v>
      </c>
      <c r="J101" s="266">
        <v>31</v>
      </c>
      <c r="K101" s="265">
        <v>4</v>
      </c>
      <c r="L101" s="224">
        <v>80</v>
      </c>
      <c r="M101" s="287">
        <v>73.010000000000005</v>
      </c>
      <c r="N101" s="266">
        <v>12</v>
      </c>
      <c r="O101" s="265">
        <v>4</v>
      </c>
      <c r="P101" s="224">
        <v>84</v>
      </c>
      <c r="Q101" s="287">
        <v>70.790000000000006</v>
      </c>
      <c r="R101" s="266">
        <v>7</v>
      </c>
      <c r="S101" s="335">
        <f t="shared" si="1"/>
        <v>128</v>
      </c>
      <c r="T101" s="17"/>
    </row>
    <row r="102" spans="1:20" ht="15" customHeight="1" x14ac:dyDescent="0.25">
      <c r="A102" s="49">
        <v>23</v>
      </c>
      <c r="B102" s="166" t="s">
        <v>179</v>
      </c>
      <c r="C102" s="265">
        <v>5</v>
      </c>
      <c r="D102" s="224">
        <v>51.6</v>
      </c>
      <c r="E102" s="287">
        <v>63.36</v>
      </c>
      <c r="F102" s="266">
        <v>79</v>
      </c>
      <c r="G102" s="556">
        <v>8</v>
      </c>
      <c r="H102" s="224">
        <v>60.5</v>
      </c>
      <c r="I102" s="287">
        <v>63.19</v>
      </c>
      <c r="J102" s="266">
        <v>57</v>
      </c>
      <c r="K102" s="265">
        <v>3</v>
      </c>
      <c r="L102" s="224">
        <v>72</v>
      </c>
      <c r="M102" s="287">
        <v>73.010000000000005</v>
      </c>
      <c r="N102" s="266">
        <v>51</v>
      </c>
      <c r="O102" s="265">
        <v>2</v>
      </c>
      <c r="P102" s="224">
        <v>83</v>
      </c>
      <c r="Q102" s="287">
        <v>70.790000000000006</v>
      </c>
      <c r="R102" s="266">
        <v>10</v>
      </c>
      <c r="S102" s="335">
        <f t="shared" si="1"/>
        <v>197</v>
      </c>
      <c r="T102" s="17"/>
    </row>
    <row r="103" spans="1:20" ht="15" customHeight="1" x14ac:dyDescent="0.25">
      <c r="A103" s="49">
        <v>24</v>
      </c>
      <c r="B103" s="166" t="s">
        <v>156</v>
      </c>
      <c r="C103" s="265">
        <v>2</v>
      </c>
      <c r="D103" s="224">
        <v>48.5</v>
      </c>
      <c r="E103" s="287">
        <v>63.36</v>
      </c>
      <c r="F103" s="266">
        <v>83</v>
      </c>
      <c r="G103" s="556">
        <v>4</v>
      </c>
      <c r="H103" s="224">
        <v>54.25</v>
      </c>
      <c r="I103" s="287">
        <v>63.19</v>
      </c>
      <c r="J103" s="266">
        <v>74</v>
      </c>
      <c r="K103" s="265">
        <v>3</v>
      </c>
      <c r="L103" s="224">
        <v>63.7</v>
      </c>
      <c r="M103" s="287">
        <v>73.010000000000005</v>
      </c>
      <c r="N103" s="266">
        <v>77</v>
      </c>
      <c r="O103" s="265">
        <v>5</v>
      </c>
      <c r="P103" s="224">
        <v>50.8</v>
      </c>
      <c r="Q103" s="287">
        <v>70.790000000000006</v>
      </c>
      <c r="R103" s="266">
        <v>84</v>
      </c>
      <c r="S103" s="335">
        <f t="shared" si="1"/>
        <v>318</v>
      </c>
      <c r="T103" s="17"/>
    </row>
    <row r="104" spans="1:20" ht="15" customHeight="1" x14ac:dyDescent="0.25">
      <c r="A104" s="49">
        <v>25</v>
      </c>
      <c r="B104" s="162" t="s">
        <v>136</v>
      </c>
      <c r="C104" s="256">
        <v>4</v>
      </c>
      <c r="D104" s="244">
        <v>47</v>
      </c>
      <c r="E104" s="320">
        <v>63.36</v>
      </c>
      <c r="F104" s="257">
        <v>84</v>
      </c>
      <c r="G104" s="567">
        <v>7</v>
      </c>
      <c r="H104" s="244">
        <v>57.57</v>
      </c>
      <c r="I104" s="320">
        <v>63.19</v>
      </c>
      <c r="J104" s="257">
        <v>66</v>
      </c>
      <c r="K104" s="256">
        <v>6</v>
      </c>
      <c r="L104" s="244">
        <v>81</v>
      </c>
      <c r="M104" s="320">
        <v>73.010000000000005</v>
      </c>
      <c r="N104" s="257">
        <v>9</v>
      </c>
      <c r="O104" s="256">
        <v>10</v>
      </c>
      <c r="P104" s="244">
        <v>77</v>
      </c>
      <c r="Q104" s="320">
        <v>70.790000000000006</v>
      </c>
      <c r="R104" s="257">
        <v>20</v>
      </c>
      <c r="S104" s="335">
        <f t="shared" si="1"/>
        <v>179</v>
      </c>
      <c r="T104" s="17"/>
    </row>
    <row r="105" spans="1:20" ht="15" customHeight="1" x14ac:dyDescent="0.25">
      <c r="A105" s="49">
        <v>26</v>
      </c>
      <c r="B105" s="125" t="s">
        <v>133</v>
      </c>
      <c r="C105" s="263">
        <v>1</v>
      </c>
      <c r="D105" s="246">
        <v>46</v>
      </c>
      <c r="E105" s="328">
        <v>63.36</v>
      </c>
      <c r="F105" s="264">
        <v>85</v>
      </c>
      <c r="G105" s="575">
        <v>3</v>
      </c>
      <c r="H105" s="246">
        <v>58.67</v>
      </c>
      <c r="I105" s="328">
        <v>63.19</v>
      </c>
      <c r="J105" s="264">
        <v>62</v>
      </c>
      <c r="K105" s="263">
        <v>4</v>
      </c>
      <c r="L105" s="246">
        <v>66</v>
      </c>
      <c r="M105" s="328">
        <v>73.010000000000005</v>
      </c>
      <c r="N105" s="264">
        <v>72</v>
      </c>
      <c r="O105" s="263">
        <v>1</v>
      </c>
      <c r="P105" s="246">
        <v>89</v>
      </c>
      <c r="Q105" s="328">
        <v>70.790000000000006</v>
      </c>
      <c r="R105" s="264">
        <v>1</v>
      </c>
      <c r="S105" s="335">
        <f t="shared" si="1"/>
        <v>220</v>
      </c>
      <c r="T105" s="17"/>
    </row>
    <row r="106" spans="1:20" s="77" customFormat="1" ht="15" customHeight="1" x14ac:dyDescent="0.25">
      <c r="A106" s="49">
        <v>27</v>
      </c>
      <c r="B106" s="166" t="s">
        <v>132</v>
      </c>
      <c r="C106" s="265"/>
      <c r="D106" s="224"/>
      <c r="E106" s="287">
        <v>63.36</v>
      </c>
      <c r="F106" s="266">
        <v>96</v>
      </c>
      <c r="G106" s="556">
        <v>3</v>
      </c>
      <c r="H106" s="224">
        <v>59</v>
      </c>
      <c r="I106" s="287">
        <v>63.19</v>
      </c>
      <c r="J106" s="266">
        <v>61</v>
      </c>
      <c r="K106" s="265">
        <v>3</v>
      </c>
      <c r="L106" s="224">
        <v>65.599999999999994</v>
      </c>
      <c r="M106" s="287">
        <v>73.010000000000005</v>
      </c>
      <c r="N106" s="266">
        <v>74</v>
      </c>
      <c r="O106" s="265">
        <v>1</v>
      </c>
      <c r="P106" s="224">
        <v>88</v>
      </c>
      <c r="Q106" s="287">
        <v>70.790000000000006</v>
      </c>
      <c r="R106" s="266">
        <v>2</v>
      </c>
      <c r="S106" s="335">
        <f t="shared" si="1"/>
        <v>233</v>
      </c>
      <c r="T106" s="17"/>
    </row>
    <row r="107" spans="1:20" s="77" customFormat="1" ht="15" customHeight="1" x14ac:dyDescent="0.25">
      <c r="A107" s="49">
        <v>28</v>
      </c>
      <c r="B107" s="166" t="s">
        <v>130</v>
      </c>
      <c r="C107" s="265"/>
      <c r="D107" s="224"/>
      <c r="E107" s="287">
        <v>63.36</v>
      </c>
      <c r="F107" s="266">
        <v>96</v>
      </c>
      <c r="G107" s="556">
        <v>1</v>
      </c>
      <c r="H107" s="224">
        <v>92</v>
      </c>
      <c r="I107" s="287">
        <v>63.19</v>
      </c>
      <c r="J107" s="266">
        <v>1</v>
      </c>
      <c r="K107" s="265">
        <v>1</v>
      </c>
      <c r="L107" s="224">
        <v>88</v>
      </c>
      <c r="M107" s="287">
        <v>73.010000000000005</v>
      </c>
      <c r="N107" s="266">
        <v>3</v>
      </c>
      <c r="O107" s="265">
        <v>1</v>
      </c>
      <c r="P107" s="224">
        <v>65</v>
      </c>
      <c r="Q107" s="287">
        <v>70.790000000000006</v>
      </c>
      <c r="R107" s="266">
        <v>61</v>
      </c>
      <c r="S107" s="335">
        <f t="shared" si="1"/>
        <v>161</v>
      </c>
      <c r="T107" s="17"/>
    </row>
    <row r="108" spans="1:20" s="173" customFormat="1" ht="15" customHeight="1" x14ac:dyDescent="0.25">
      <c r="A108" s="126">
        <v>29</v>
      </c>
      <c r="B108" s="229" t="s">
        <v>154</v>
      </c>
      <c r="C108" s="269"/>
      <c r="D108" s="228"/>
      <c r="E108" s="329">
        <v>63.36</v>
      </c>
      <c r="F108" s="270">
        <v>96</v>
      </c>
      <c r="G108" s="697">
        <v>5</v>
      </c>
      <c r="H108" s="228">
        <v>61</v>
      </c>
      <c r="I108" s="329">
        <v>63.19</v>
      </c>
      <c r="J108" s="270">
        <v>55</v>
      </c>
      <c r="K108" s="269"/>
      <c r="L108" s="228"/>
      <c r="M108" s="329">
        <v>73.010000000000005</v>
      </c>
      <c r="N108" s="270">
        <v>94</v>
      </c>
      <c r="O108" s="269"/>
      <c r="P108" s="228"/>
      <c r="Q108" s="329">
        <v>70.790000000000006</v>
      </c>
      <c r="R108" s="270">
        <v>92</v>
      </c>
      <c r="S108" s="335">
        <f t="shared" si="1"/>
        <v>337</v>
      </c>
      <c r="T108" s="17"/>
    </row>
    <row r="109" spans="1:20" s="173" customFormat="1" ht="15" customHeight="1" thickBot="1" x14ac:dyDescent="0.3">
      <c r="A109" s="126">
        <v>30</v>
      </c>
      <c r="B109" s="229" t="s">
        <v>87</v>
      </c>
      <c r="C109" s="269"/>
      <c r="D109" s="228"/>
      <c r="E109" s="329">
        <v>63.36</v>
      </c>
      <c r="F109" s="270">
        <v>96</v>
      </c>
      <c r="G109" s="697">
        <v>1</v>
      </c>
      <c r="H109" s="228">
        <v>68</v>
      </c>
      <c r="I109" s="329">
        <v>63.19</v>
      </c>
      <c r="J109" s="270">
        <v>28</v>
      </c>
      <c r="K109" s="269">
        <v>1</v>
      </c>
      <c r="L109" s="228">
        <v>89</v>
      </c>
      <c r="M109" s="329">
        <v>73.010000000000005</v>
      </c>
      <c r="N109" s="270">
        <v>2</v>
      </c>
      <c r="O109" s="269"/>
      <c r="P109" s="228"/>
      <c r="Q109" s="329">
        <v>70.790000000000006</v>
      </c>
      <c r="R109" s="270">
        <v>92</v>
      </c>
      <c r="S109" s="335">
        <f t="shared" si="1"/>
        <v>218</v>
      </c>
      <c r="T109" s="17"/>
    </row>
    <row r="110" spans="1:20" s="77" customFormat="1" ht="15" customHeight="1" thickBot="1" x14ac:dyDescent="0.3">
      <c r="A110" s="148"/>
      <c r="B110" s="209" t="s">
        <v>102</v>
      </c>
      <c r="C110" s="412">
        <f>SUM(C111:C119)</f>
        <v>104</v>
      </c>
      <c r="D110" s="411">
        <f>AVERAGE(D111:D119)</f>
        <v>68.069845652658159</v>
      </c>
      <c r="E110" s="413">
        <v>63.36</v>
      </c>
      <c r="F110" s="414"/>
      <c r="G110" s="828">
        <f>SUM(G111:G119)</f>
        <v>111</v>
      </c>
      <c r="H110" s="411">
        <f>AVERAGE(H111:H119)</f>
        <v>56.078750000000007</v>
      </c>
      <c r="I110" s="413">
        <v>63.19</v>
      </c>
      <c r="J110" s="414"/>
      <c r="K110" s="412">
        <f>SUM(K111:K119)</f>
        <v>135</v>
      </c>
      <c r="L110" s="411">
        <f>AVERAGE(L111:L119)</f>
        <v>74.75408385576452</v>
      </c>
      <c r="M110" s="413">
        <v>73.010000000000005</v>
      </c>
      <c r="N110" s="414"/>
      <c r="O110" s="412">
        <f>SUM(O111:O119)</f>
        <v>117</v>
      </c>
      <c r="P110" s="411">
        <f>AVERAGE(P111:P119)</f>
        <v>70.157243867243864</v>
      </c>
      <c r="Q110" s="413">
        <v>70.790000000000006</v>
      </c>
      <c r="R110" s="414"/>
      <c r="S110" s="341"/>
      <c r="T110" s="17"/>
    </row>
    <row r="111" spans="1:20" ht="15" customHeight="1" x14ac:dyDescent="0.25">
      <c r="A111" s="48">
        <v>1</v>
      </c>
      <c r="B111" s="171" t="s">
        <v>36</v>
      </c>
      <c r="C111" s="274">
        <v>1</v>
      </c>
      <c r="D111" s="271">
        <v>82</v>
      </c>
      <c r="E111" s="323">
        <v>63.36</v>
      </c>
      <c r="F111" s="275">
        <v>3</v>
      </c>
      <c r="G111" s="577">
        <v>3</v>
      </c>
      <c r="H111" s="271">
        <v>52.33</v>
      </c>
      <c r="I111" s="323">
        <v>63.19</v>
      </c>
      <c r="J111" s="275">
        <v>82</v>
      </c>
      <c r="K111" s="274">
        <v>2</v>
      </c>
      <c r="L111" s="271">
        <v>78.5</v>
      </c>
      <c r="M111" s="323">
        <v>73.010000000000005</v>
      </c>
      <c r="N111" s="275">
        <v>18</v>
      </c>
      <c r="O111" s="274">
        <v>1</v>
      </c>
      <c r="P111" s="271">
        <v>70</v>
      </c>
      <c r="Q111" s="323">
        <v>70.790000000000006</v>
      </c>
      <c r="R111" s="275">
        <v>42</v>
      </c>
      <c r="S111" s="342">
        <f t="shared" ref="S111:S118" si="2">R111+N111+J111+F111</f>
        <v>145</v>
      </c>
      <c r="T111" s="17"/>
    </row>
    <row r="112" spans="1:20" ht="15" customHeight="1" x14ac:dyDescent="0.25">
      <c r="A112" s="49">
        <v>2</v>
      </c>
      <c r="B112" s="164" t="s">
        <v>62</v>
      </c>
      <c r="C112" s="250">
        <v>15</v>
      </c>
      <c r="D112" s="241">
        <v>72.900000000000006</v>
      </c>
      <c r="E112" s="321">
        <v>63.36</v>
      </c>
      <c r="F112" s="251">
        <v>17</v>
      </c>
      <c r="G112" s="548">
        <v>27</v>
      </c>
      <c r="H112" s="241">
        <v>70.3</v>
      </c>
      <c r="I112" s="321">
        <v>63.19</v>
      </c>
      <c r="J112" s="251">
        <v>15</v>
      </c>
      <c r="K112" s="250">
        <v>25</v>
      </c>
      <c r="L112" s="241">
        <v>76.400000000000006</v>
      </c>
      <c r="M112" s="321">
        <v>73.010000000000005</v>
      </c>
      <c r="N112" s="251">
        <v>28</v>
      </c>
      <c r="O112" s="250">
        <v>26</v>
      </c>
      <c r="P112" s="241">
        <v>76.28</v>
      </c>
      <c r="Q112" s="321">
        <v>70.790000000000006</v>
      </c>
      <c r="R112" s="251">
        <v>21</v>
      </c>
      <c r="S112" s="335">
        <f t="shared" si="2"/>
        <v>81</v>
      </c>
      <c r="T112" s="17"/>
    </row>
    <row r="113" spans="1:20" ht="15" customHeight="1" x14ac:dyDescent="0.25">
      <c r="A113" s="49">
        <v>3</v>
      </c>
      <c r="B113" s="164" t="s">
        <v>53</v>
      </c>
      <c r="C113" s="250">
        <v>11</v>
      </c>
      <c r="D113" s="241">
        <v>69</v>
      </c>
      <c r="E113" s="321">
        <v>63.36</v>
      </c>
      <c r="F113" s="251">
        <v>26</v>
      </c>
      <c r="G113" s="548">
        <v>3</v>
      </c>
      <c r="H113" s="241">
        <v>74.3</v>
      </c>
      <c r="I113" s="321">
        <v>63.19</v>
      </c>
      <c r="J113" s="251">
        <v>9</v>
      </c>
      <c r="K113" s="250">
        <v>12</v>
      </c>
      <c r="L113" s="241">
        <v>79.5</v>
      </c>
      <c r="M113" s="321">
        <v>73.010000000000005</v>
      </c>
      <c r="N113" s="251">
        <v>14</v>
      </c>
      <c r="O113" s="250">
        <v>18</v>
      </c>
      <c r="P113" s="241">
        <v>74.944444444444443</v>
      </c>
      <c r="Q113" s="321">
        <v>70.790000000000006</v>
      </c>
      <c r="R113" s="251">
        <v>27</v>
      </c>
      <c r="S113" s="335">
        <f t="shared" si="2"/>
        <v>76</v>
      </c>
      <c r="T113" s="17"/>
    </row>
    <row r="114" spans="1:20" ht="15" customHeight="1" x14ac:dyDescent="0.25">
      <c r="A114" s="49">
        <v>4</v>
      </c>
      <c r="B114" s="164" t="s">
        <v>54</v>
      </c>
      <c r="C114" s="250">
        <v>37</v>
      </c>
      <c r="D114" s="241">
        <v>68.243243243243242</v>
      </c>
      <c r="E114" s="321">
        <v>63.36</v>
      </c>
      <c r="F114" s="251">
        <v>27</v>
      </c>
      <c r="G114" s="548">
        <v>42</v>
      </c>
      <c r="H114" s="241">
        <v>70.2</v>
      </c>
      <c r="I114" s="321">
        <v>63.19</v>
      </c>
      <c r="J114" s="251">
        <v>16</v>
      </c>
      <c r="K114" s="250">
        <v>49</v>
      </c>
      <c r="L114" s="241">
        <v>79.897959183673464</v>
      </c>
      <c r="M114" s="321">
        <v>73.010000000000005</v>
      </c>
      <c r="N114" s="251">
        <v>13</v>
      </c>
      <c r="O114" s="250">
        <v>33</v>
      </c>
      <c r="P114" s="241">
        <v>74.181818181818187</v>
      </c>
      <c r="Q114" s="321">
        <v>70.790000000000006</v>
      </c>
      <c r="R114" s="251">
        <v>30</v>
      </c>
      <c r="S114" s="335">
        <f t="shared" si="2"/>
        <v>86</v>
      </c>
      <c r="T114" s="17"/>
    </row>
    <row r="115" spans="1:20" ht="15" customHeight="1" x14ac:dyDescent="0.25">
      <c r="A115" s="49">
        <v>5</v>
      </c>
      <c r="B115" s="53" t="s">
        <v>55</v>
      </c>
      <c r="C115" s="252">
        <v>4</v>
      </c>
      <c r="D115" s="242">
        <v>67</v>
      </c>
      <c r="E115" s="324">
        <v>63.36</v>
      </c>
      <c r="F115" s="253">
        <v>30</v>
      </c>
      <c r="G115" s="525">
        <v>1</v>
      </c>
      <c r="H115" s="242">
        <v>13</v>
      </c>
      <c r="I115" s="324">
        <v>63.19</v>
      </c>
      <c r="J115" s="253">
        <v>96</v>
      </c>
      <c r="K115" s="252">
        <v>6</v>
      </c>
      <c r="L115" s="242">
        <v>56.833333333333336</v>
      </c>
      <c r="M115" s="324">
        <v>73.010000000000005</v>
      </c>
      <c r="N115" s="253">
        <v>85</v>
      </c>
      <c r="O115" s="252"/>
      <c r="P115" s="242"/>
      <c r="Q115" s="324">
        <v>70.790000000000006</v>
      </c>
      <c r="R115" s="253">
        <v>92</v>
      </c>
      <c r="S115" s="335">
        <f t="shared" si="2"/>
        <v>303</v>
      </c>
      <c r="T115" s="17"/>
    </row>
    <row r="116" spans="1:20" ht="15" customHeight="1" x14ac:dyDescent="0.25">
      <c r="A116" s="49">
        <v>6</v>
      </c>
      <c r="B116" s="53" t="s">
        <v>108</v>
      </c>
      <c r="C116" s="252">
        <v>13</v>
      </c>
      <c r="D116" s="242">
        <v>66.692307692307693</v>
      </c>
      <c r="E116" s="324">
        <v>63.36</v>
      </c>
      <c r="F116" s="253">
        <v>31</v>
      </c>
      <c r="G116" s="525">
        <v>12</v>
      </c>
      <c r="H116" s="242">
        <v>65.599999999999994</v>
      </c>
      <c r="I116" s="324">
        <v>63.19</v>
      </c>
      <c r="J116" s="253">
        <v>33</v>
      </c>
      <c r="K116" s="252">
        <v>16</v>
      </c>
      <c r="L116" s="242">
        <v>68.17647058823529</v>
      </c>
      <c r="M116" s="324">
        <v>73.010000000000005</v>
      </c>
      <c r="N116" s="253">
        <v>64</v>
      </c>
      <c r="O116" s="252">
        <v>12</v>
      </c>
      <c r="P116" s="242">
        <v>74.25</v>
      </c>
      <c r="Q116" s="324">
        <v>70.790000000000006</v>
      </c>
      <c r="R116" s="253">
        <v>29</v>
      </c>
      <c r="S116" s="335">
        <f t="shared" si="2"/>
        <v>157</v>
      </c>
      <c r="T116" s="17"/>
    </row>
    <row r="117" spans="1:20" ht="15" customHeight="1" x14ac:dyDescent="0.25">
      <c r="A117" s="49">
        <v>7</v>
      </c>
      <c r="B117" s="162" t="s">
        <v>93</v>
      </c>
      <c r="C117" s="256">
        <v>16</v>
      </c>
      <c r="D117" s="244">
        <v>61.4375</v>
      </c>
      <c r="E117" s="320">
        <v>63.36</v>
      </c>
      <c r="F117" s="257">
        <v>52</v>
      </c>
      <c r="G117" s="567">
        <v>16</v>
      </c>
      <c r="H117" s="244">
        <v>61.3</v>
      </c>
      <c r="I117" s="320">
        <v>63.19</v>
      </c>
      <c r="J117" s="257">
        <v>53</v>
      </c>
      <c r="K117" s="256">
        <v>17</v>
      </c>
      <c r="L117" s="244">
        <v>77.764705882352942</v>
      </c>
      <c r="M117" s="320">
        <v>73.010000000000005</v>
      </c>
      <c r="N117" s="257">
        <v>24</v>
      </c>
      <c r="O117" s="256">
        <v>18</v>
      </c>
      <c r="P117" s="244">
        <v>74.333333333333329</v>
      </c>
      <c r="Q117" s="320">
        <v>70.790000000000006</v>
      </c>
      <c r="R117" s="257">
        <v>28</v>
      </c>
      <c r="S117" s="335">
        <f t="shared" si="2"/>
        <v>157</v>
      </c>
      <c r="T117" s="17"/>
    </row>
    <row r="118" spans="1:20" ht="15" customHeight="1" x14ac:dyDescent="0.25">
      <c r="A118" s="126">
        <v>8</v>
      </c>
      <c r="B118" s="169" t="s">
        <v>166</v>
      </c>
      <c r="C118" s="276">
        <v>7</v>
      </c>
      <c r="D118" s="248">
        <v>57.285714285714285</v>
      </c>
      <c r="E118" s="325">
        <v>63.36</v>
      </c>
      <c r="F118" s="277">
        <v>64</v>
      </c>
      <c r="G118" s="835">
        <v>7</v>
      </c>
      <c r="H118" s="248">
        <v>41.6</v>
      </c>
      <c r="I118" s="325">
        <v>63.19</v>
      </c>
      <c r="J118" s="277">
        <v>90</v>
      </c>
      <c r="K118" s="276">
        <v>7</v>
      </c>
      <c r="L118" s="248">
        <v>60.714285714285715</v>
      </c>
      <c r="M118" s="325">
        <v>73.010000000000005</v>
      </c>
      <c r="N118" s="277">
        <v>82</v>
      </c>
      <c r="O118" s="276">
        <v>9</v>
      </c>
      <c r="P118" s="248">
        <v>47.111111111111114</v>
      </c>
      <c r="Q118" s="325">
        <v>70.790000000000006</v>
      </c>
      <c r="R118" s="277">
        <v>85</v>
      </c>
      <c r="S118" s="339">
        <f t="shared" si="2"/>
        <v>321</v>
      </c>
      <c r="T118" s="17"/>
    </row>
    <row r="119" spans="1:20" s="173" customFormat="1" ht="15" customHeight="1" thickBot="1" x14ac:dyDescent="0.3">
      <c r="A119" s="50">
        <v>9</v>
      </c>
      <c r="B119" s="272" t="s">
        <v>139</v>
      </c>
      <c r="C119" s="278"/>
      <c r="D119" s="273"/>
      <c r="E119" s="326">
        <v>63.36</v>
      </c>
      <c r="F119" s="279">
        <v>96</v>
      </c>
      <c r="G119" s="836"/>
      <c r="H119" s="273"/>
      <c r="I119" s="326">
        <v>63.19</v>
      </c>
      <c r="J119" s="279">
        <v>97</v>
      </c>
      <c r="K119" s="278">
        <v>1</v>
      </c>
      <c r="L119" s="273">
        <v>95</v>
      </c>
      <c r="M119" s="326">
        <v>73.010000000000005</v>
      </c>
      <c r="N119" s="279">
        <v>1</v>
      </c>
      <c r="O119" s="278"/>
      <c r="P119" s="273"/>
      <c r="Q119" s="326">
        <v>70.790000000000006</v>
      </c>
      <c r="R119" s="279">
        <v>92</v>
      </c>
      <c r="S119" s="336">
        <f>R119+N119+J119+F119</f>
        <v>286</v>
      </c>
      <c r="T119" s="17"/>
    </row>
    <row r="120" spans="1:20" x14ac:dyDescent="0.25">
      <c r="A120" s="138" t="s">
        <v>104</v>
      </c>
      <c r="B120" s="139"/>
      <c r="C120" s="139"/>
      <c r="D120" s="140">
        <f>AVERAGE(D6:D13,D15:D26,D28:D43,D45:D63,D65:D78,D80:D109,D111:D119)</f>
        <v>61.078601037416838</v>
      </c>
      <c r="E120" s="139"/>
      <c r="F120" s="139"/>
      <c r="G120" s="139"/>
      <c r="H120" s="140">
        <f>AVERAGE(H6:H13,H15:H26,H28:H43,H45:H63,H65:H78,H80:H109,H111:H119)</f>
        <v>60.957604166666677</v>
      </c>
      <c r="I120" s="139"/>
      <c r="J120" s="139"/>
      <c r="K120" s="139"/>
      <c r="L120" s="140">
        <f>AVERAGE(L6:L13,L15:L26,L28:L43,L45:L63,L65:L78,L80:L109,L111:L119)</f>
        <v>70.655174184369073</v>
      </c>
      <c r="M120" s="139"/>
      <c r="N120" s="139"/>
      <c r="O120" s="139"/>
      <c r="P120" s="140">
        <f>AVERAGE(P6:P13,P15:P26,P28:P43,P45:P63,P65:P78,P80:P109,P111:P119)</f>
        <v>68.081758162472454</v>
      </c>
      <c r="Q120" s="139"/>
      <c r="R120" s="139"/>
    </row>
    <row r="121" spans="1:20" x14ac:dyDescent="0.25">
      <c r="A121" s="838" t="s">
        <v>105</v>
      </c>
      <c r="B121" s="139"/>
      <c r="C121" s="139"/>
      <c r="D121" s="203">
        <v>63.36</v>
      </c>
      <c r="E121" s="139"/>
      <c r="F121" s="139"/>
      <c r="G121" s="139"/>
      <c r="H121" s="203">
        <v>63.19</v>
      </c>
      <c r="I121" s="139"/>
      <c r="J121" s="139"/>
      <c r="K121" s="139"/>
      <c r="L121" s="203">
        <v>73.010000000000005</v>
      </c>
      <c r="M121" s="139"/>
      <c r="N121" s="139"/>
      <c r="O121" s="139"/>
      <c r="P121" s="203">
        <v>70.790000000000006</v>
      </c>
      <c r="Q121" s="139"/>
      <c r="R121" s="139"/>
    </row>
  </sheetData>
  <mergeCells count="7">
    <mergeCell ref="S2:S3"/>
    <mergeCell ref="A2:A3"/>
    <mergeCell ref="B2:B3"/>
    <mergeCell ref="O2:R2"/>
    <mergeCell ref="G2:J2"/>
    <mergeCell ref="K2:N2"/>
    <mergeCell ref="C2:F2"/>
  </mergeCells>
  <conditionalFormatting sqref="H4:H121">
    <cfRule type="containsBlanks" dxfId="129" priority="18">
      <formula>LEN(TRIM(H4))=0</formula>
    </cfRule>
    <cfRule type="cellIs" dxfId="128" priority="19" operator="equal">
      <formula>$H$120</formula>
    </cfRule>
    <cfRule type="cellIs" dxfId="127" priority="20" operator="lessThan">
      <formula>50</formula>
    </cfRule>
    <cfRule type="cellIs" dxfId="126" priority="21" operator="between">
      <formula>$H$120</formula>
      <formula>50</formula>
    </cfRule>
    <cfRule type="cellIs" dxfId="125" priority="22" operator="between">
      <formula>74.99</formula>
      <formula>$H$121</formula>
    </cfRule>
    <cfRule type="cellIs" dxfId="124" priority="23" operator="greaterThanOrEqual">
      <formula>75</formula>
    </cfRule>
    <cfRule type="containsBlanks" dxfId="123" priority="24">
      <formula>LEN(TRIM(H4))=0</formula>
    </cfRule>
    <cfRule type="cellIs" dxfId="122" priority="25" operator="equal">
      <formula>$L$120</formula>
    </cfRule>
    <cfRule type="cellIs" dxfId="121" priority="26" operator="lessThan">
      <formula>50</formula>
    </cfRule>
    <cfRule type="cellIs" dxfId="120" priority="27" operator="between">
      <formula>$M$131</formula>
      <formula>50</formula>
    </cfRule>
    <cfRule type="cellIs" dxfId="119" priority="28" operator="between">
      <formula>74.99</formula>
      <formula>$M$131</formula>
    </cfRule>
  </conditionalFormatting>
  <conditionalFormatting sqref="L4:L121">
    <cfRule type="cellIs" dxfId="118" priority="3392" stopIfTrue="1" operator="equal">
      <formula>$L$120</formula>
    </cfRule>
    <cfRule type="containsBlanks" dxfId="117" priority="3393">
      <formula>LEN(TRIM(L4))=0</formula>
    </cfRule>
    <cfRule type="cellIs" dxfId="116" priority="3394" stopIfTrue="1" operator="lessThan">
      <formula>50</formula>
    </cfRule>
    <cfRule type="cellIs" dxfId="115" priority="3395" stopIfTrue="1" operator="between">
      <formula>$L$120</formula>
      <formula>50</formula>
    </cfRule>
    <cfRule type="cellIs" dxfId="114" priority="3396" operator="between">
      <formula>74.99</formula>
      <formula>$L$120</formula>
    </cfRule>
    <cfRule type="cellIs" dxfId="113" priority="3397" operator="greaterThanOrEqual">
      <formula>75</formula>
    </cfRule>
  </conditionalFormatting>
  <conditionalFormatting sqref="P4:P121">
    <cfRule type="containsBlanks" dxfId="112" priority="12">
      <formula>LEN(TRIM(P4))=0</formula>
    </cfRule>
    <cfRule type="cellIs" dxfId="111" priority="13" operator="equal">
      <formula>$P$120</formula>
    </cfRule>
    <cfRule type="cellIs" dxfId="110" priority="14" operator="lessThan">
      <formula>50</formula>
    </cfRule>
    <cfRule type="cellIs" dxfId="109" priority="15" operator="between">
      <formula>$P$120</formula>
      <formula>50</formula>
    </cfRule>
    <cfRule type="cellIs" dxfId="108" priority="16" operator="between">
      <formula>74.99</formula>
      <formula>$P$120</formula>
    </cfRule>
    <cfRule type="cellIs" dxfId="107" priority="17" operator="greaterThanOrEqual">
      <formula>75</formula>
    </cfRule>
  </conditionalFormatting>
  <conditionalFormatting sqref="D4:D121">
    <cfRule type="containsBlanks" dxfId="106" priority="1">
      <formula>LEN(TRIM(D4))=0</formula>
    </cfRule>
    <cfRule type="cellIs" dxfId="105" priority="2" operator="equal">
      <formula>$D$120</formula>
    </cfRule>
    <cfRule type="cellIs" dxfId="104" priority="3" operator="lessThan">
      <formula>50</formula>
    </cfRule>
    <cfRule type="cellIs" dxfId="103" priority="4" operator="between">
      <formula>$D$120</formula>
      <formula>50</formula>
    </cfRule>
    <cfRule type="cellIs" dxfId="102" priority="5" operator="between">
      <formula>74.99</formula>
      <formula>$D$120</formula>
    </cfRule>
    <cfRule type="cellIs" dxfId="101" priority="6" operator="greaterThanOrEqual">
      <formula>75</formula>
    </cfRule>
  </conditionalFormatting>
  <pageMargins left="0.7" right="0.7" top="0.75" bottom="0.75" header="0.3" footer="0.3"/>
  <pageSetup paperSize="9" orientation="portrait" verticalDpi="0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114"/>
  <sheetViews>
    <sheetView zoomScale="90" zoomScaleNormal="90" workbookViewId="0">
      <pane xSplit="5" ySplit="5" topLeftCell="F6" activePane="bottomRight" state="frozen"/>
      <selection pane="topRight" activeCell="F1" sqref="F1"/>
      <selection pane="bottomLeft" activeCell="A6" sqref="A6"/>
      <selection pane="bottomRight" activeCell="C5" sqref="C5"/>
    </sheetView>
  </sheetViews>
  <sheetFormatPr defaultRowHeight="15" x14ac:dyDescent="0.25"/>
  <cols>
    <col min="1" max="1" width="4.42578125" style="152" bestFit="1" customWidth="1"/>
    <col min="2" max="2" width="18.7109375" style="173" customWidth="1"/>
    <col min="3" max="3" width="31.7109375" style="173" customWidth="1"/>
    <col min="4" max="5" width="7.7109375" style="173" customWidth="1"/>
    <col min="6" max="6" width="18.7109375" style="173" customWidth="1"/>
    <col min="7" max="7" width="31.7109375" style="173" customWidth="1"/>
    <col min="8" max="9" width="7.7109375" style="173" customWidth="1"/>
    <col min="10" max="10" width="18.7109375" style="173" customWidth="1"/>
    <col min="11" max="11" width="31.7109375" style="173" customWidth="1"/>
    <col min="12" max="13" width="7.7109375" style="173" customWidth="1"/>
    <col min="14" max="14" width="18.7109375" style="173" customWidth="1"/>
    <col min="15" max="15" width="31.7109375" style="173" customWidth="1"/>
    <col min="16" max="17" width="7.7109375" style="173" customWidth="1"/>
    <col min="18" max="18" width="6.5703125" style="152" customWidth="1"/>
    <col min="19" max="16384" width="9.140625" style="152"/>
  </cols>
  <sheetData>
    <row r="1" spans="1:20" x14ac:dyDescent="0.25">
      <c r="S1" s="161"/>
      <c r="T1" s="25" t="s">
        <v>72</v>
      </c>
    </row>
    <row r="2" spans="1:20" ht="15.75" x14ac:dyDescent="0.25">
      <c r="G2" s="78" t="s">
        <v>71</v>
      </c>
      <c r="O2" s="78"/>
      <c r="S2" s="57"/>
      <c r="T2" s="25" t="s">
        <v>73</v>
      </c>
    </row>
    <row r="3" spans="1:20" ht="15.75" thickBot="1" x14ac:dyDescent="0.3">
      <c r="S3" s="58"/>
      <c r="T3" s="25" t="s">
        <v>74</v>
      </c>
    </row>
    <row r="4" spans="1:20" ht="15.75" thickBot="1" x14ac:dyDescent="0.3">
      <c r="A4" s="598" t="s">
        <v>35</v>
      </c>
      <c r="B4" s="600">
        <v>2024</v>
      </c>
      <c r="C4" s="601"/>
      <c r="D4" s="601"/>
      <c r="E4" s="602"/>
      <c r="F4" s="600">
        <v>2023</v>
      </c>
      <c r="G4" s="601"/>
      <c r="H4" s="601"/>
      <c r="I4" s="602"/>
      <c r="J4" s="600">
        <v>2022</v>
      </c>
      <c r="K4" s="601"/>
      <c r="L4" s="601"/>
      <c r="M4" s="602"/>
      <c r="N4" s="600">
        <v>2021</v>
      </c>
      <c r="O4" s="601"/>
      <c r="P4" s="601"/>
      <c r="Q4" s="602"/>
      <c r="S4" s="26"/>
      <c r="T4" s="25" t="s">
        <v>75</v>
      </c>
    </row>
    <row r="5" spans="1:20" ht="45.75" thickBot="1" x14ac:dyDescent="0.3">
      <c r="A5" s="599"/>
      <c r="B5" s="587" t="s">
        <v>34</v>
      </c>
      <c r="C5" s="299" t="s">
        <v>81</v>
      </c>
      <c r="D5" s="308" t="s">
        <v>82</v>
      </c>
      <c r="E5" s="172" t="s">
        <v>83</v>
      </c>
      <c r="F5" s="429" t="s">
        <v>34</v>
      </c>
      <c r="G5" s="299" t="s">
        <v>81</v>
      </c>
      <c r="H5" s="308" t="s">
        <v>82</v>
      </c>
      <c r="I5" s="172" t="s">
        <v>83</v>
      </c>
      <c r="J5" s="429" t="s">
        <v>34</v>
      </c>
      <c r="K5" s="299" t="s">
        <v>81</v>
      </c>
      <c r="L5" s="308" t="s">
        <v>82</v>
      </c>
      <c r="M5" s="172" t="s">
        <v>83</v>
      </c>
      <c r="N5" s="282" t="s">
        <v>34</v>
      </c>
      <c r="O5" s="299" t="s">
        <v>81</v>
      </c>
      <c r="P5" s="308" t="s">
        <v>82</v>
      </c>
      <c r="Q5" s="172" t="s">
        <v>83</v>
      </c>
      <c r="S5" s="44"/>
      <c r="T5" s="25"/>
    </row>
    <row r="6" spans="1:20" x14ac:dyDescent="0.25">
      <c r="A6" s="230">
        <v>1</v>
      </c>
      <c r="B6" s="444" t="s">
        <v>1</v>
      </c>
      <c r="C6" s="639" t="s">
        <v>137</v>
      </c>
      <c r="D6" s="448">
        <v>63.36</v>
      </c>
      <c r="E6" s="194">
        <v>88</v>
      </c>
      <c r="F6" s="232" t="s">
        <v>1</v>
      </c>
      <c r="G6" s="300" t="s">
        <v>130</v>
      </c>
      <c r="H6" s="312">
        <v>63.19</v>
      </c>
      <c r="I6" s="354">
        <v>92</v>
      </c>
      <c r="J6" s="232" t="s">
        <v>0</v>
      </c>
      <c r="K6" s="300" t="s">
        <v>139</v>
      </c>
      <c r="L6" s="312">
        <v>73.010000000000005</v>
      </c>
      <c r="M6" s="354">
        <v>95</v>
      </c>
      <c r="N6" s="444" t="s">
        <v>1</v>
      </c>
      <c r="O6" s="457" t="s">
        <v>133</v>
      </c>
      <c r="P6" s="312">
        <v>70.790000000000006</v>
      </c>
      <c r="Q6" s="354">
        <v>89</v>
      </c>
    </row>
    <row r="7" spans="1:20" x14ac:dyDescent="0.25">
      <c r="A7" s="225">
        <v>2</v>
      </c>
      <c r="B7" s="16" t="s">
        <v>13</v>
      </c>
      <c r="C7" s="7" t="s">
        <v>14</v>
      </c>
      <c r="D7" s="188">
        <v>63.36</v>
      </c>
      <c r="E7" s="18">
        <v>86</v>
      </c>
      <c r="F7" s="2" t="s">
        <v>13</v>
      </c>
      <c r="G7" s="301" t="s">
        <v>64</v>
      </c>
      <c r="H7" s="313">
        <v>63.19</v>
      </c>
      <c r="I7" s="355">
        <v>82</v>
      </c>
      <c r="J7" s="2" t="s">
        <v>1</v>
      </c>
      <c r="K7" s="301" t="s">
        <v>87</v>
      </c>
      <c r="L7" s="313">
        <v>73.010000000000005</v>
      </c>
      <c r="M7" s="355">
        <v>89</v>
      </c>
      <c r="N7" s="16" t="s">
        <v>1</v>
      </c>
      <c r="O7" s="458" t="s">
        <v>132</v>
      </c>
      <c r="P7" s="313">
        <v>70.790000000000006</v>
      </c>
      <c r="Q7" s="355">
        <v>88</v>
      </c>
    </row>
    <row r="8" spans="1:20" x14ac:dyDescent="0.25">
      <c r="A8" s="225">
        <v>3</v>
      </c>
      <c r="B8" s="16" t="s">
        <v>0</v>
      </c>
      <c r="C8" s="7" t="s">
        <v>36</v>
      </c>
      <c r="D8" s="187">
        <v>63.36</v>
      </c>
      <c r="E8" s="18">
        <v>82</v>
      </c>
      <c r="F8" s="2" t="s">
        <v>20</v>
      </c>
      <c r="G8" s="301" t="s">
        <v>91</v>
      </c>
      <c r="H8" s="313">
        <v>63.19</v>
      </c>
      <c r="I8" s="355">
        <v>79.3</v>
      </c>
      <c r="J8" s="2" t="s">
        <v>1</v>
      </c>
      <c r="K8" s="301" t="s">
        <v>130</v>
      </c>
      <c r="L8" s="313">
        <v>73.010000000000005</v>
      </c>
      <c r="M8" s="355">
        <v>88</v>
      </c>
      <c r="N8" s="16" t="s">
        <v>20</v>
      </c>
      <c r="O8" s="459" t="s">
        <v>46</v>
      </c>
      <c r="P8" s="313">
        <v>70.790000000000006</v>
      </c>
      <c r="Q8" s="355">
        <v>88</v>
      </c>
    </row>
    <row r="9" spans="1:20" x14ac:dyDescent="0.25">
      <c r="A9" s="225">
        <v>4</v>
      </c>
      <c r="B9" s="16" t="s">
        <v>1</v>
      </c>
      <c r="C9" s="23" t="s">
        <v>135</v>
      </c>
      <c r="D9" s="188">
        <v>63.36</v>
      </c>
      <c r="E9" s="18">
        <v>81</v>
      </c>
      <c r="F9" s="2" t="s">
        <v>1</v>
      </c>
      <c r="G9" s="301" t="s">
        <v>129</v>
      </c>
      <c r="H9" s="313">
        <v>63.19</v>
      </c>
      <c r="I9" s="355">
        <v>78.33</v>
      </c>
      <c r="J9" s="2" t="s">
        <v>11</v>
      </c>
      <c r="K9" s="301" t="s">
        <v>126</v>
      </c>
      <c r="L9" s="313">
        <v>73.010000000000005</v>
      </c>
      <c r="M9" s="355">
        <v>86.6</v>
      </c>
      <c r="N9" s="16" t="s">
        <v>13</v>
      </c>
      <c r="O9" s="460" t="s">
        <v>161</v>
      </c>
      <c r="P9" s="313">
        <v>70.790000000000006</v>
      </c>
      <c r="Q9" s="355">
        <v>87</v>
      </c>
    </row>
    <row r="10" spans="1:20" x14ac:dyDescent="0.25">
      <c r="A10" s="225">
        <v>5</v>
      </c>
      <c r="B10" s="16" t="s">
        <v>11</v>
      </c>
      <c r="C10" s="69" t="s">
        <v>80</v>
      </c>
      <c r="D10" s="188">
        <v>63.36</v>
      </c>
      <c r="E10" s="18">
        <v>79</v>
      </c>
      <c r="F10" s="2" t="s">
        <v>20</v>
      </c>
      <c r="G10" s="301" t="s">
        <v>23</v>
      </c>
      <c r="H10" s="313">
        <v>63.19</v>
      </c>
      <c r="I10" s="355">
        <v>76.2</v>
      </c>
      <c r="J10" s="2" t="s">
        <v>20</v>
      </c>
      <c r="K10" s="301" t="s">
        <v>91</v>
      </c>
      <c r="L10" s="313">
        <v>73.010000000000005</v>
      </c>
      <c r="M10" s="355">
        <v>86</v>
      </c>
      <c r="N10" s="16" t="s">
        <v>1</v>
      </c>
      <c r="O10" s="458" t="s">
        <v>9</v>
      </c>
      <c r="P10" s="313">
        <v>70.790000000000006</v>
      </c>
      <c r="Q10" s="355">
        <v>86</v>
      </c>
    </row>
    <row r="11" spans="1:20" x14ac:dyDescent="0.25">
      <c r="A11" s="225">
        <v>6</v>
      </c>
      <c r="B11" s="16" t="s">
        <v>13</v>
      </c>
      <c r="C11" s="7" t="s">
        <v>173</v>
      </c>
      <c r="D11" s="188">
        <v>63.36</v>
      </c>
      <c r="E11" s="18">
        <v>78</v>
      </c>
      <c r="F11" s="2" t="s">
        <v>20</v>
      </c>
      <c r="G11" s="301" t="s">
        <v>149</v>
      </c>
      <c r="H11" s="313">
        <v>63.19</v>
      </c>
      <c r="I11" s="355">
        <v>75</v>
      </c>
      <c r="J11" s="2" t="s">
        <v>20</v>
      </c>
      <c r="K11" s="301" t="s">
        <v>21</v>
      </c>
      <c r="L11" s="313">
        <v>73.010000000000005</v>
      </c>
      <c r="M11" s="355">
        <v>85.3</v>
      </c>
      <c r="N11" s="16" t="s">
        <v>13</v>
      </c>
      <c r="O11" s="461" t="s">
        <v>18</v>
      </c>
      <c r="P11" s="313">
        <v>70.790000000000006</v>
      </c>
      <c r="Q11" s="355">
        <v>84</v>
      </c>
    </row>
    <row r="12" spans="1:20" x14ac:dyDescent="0.25">
      <c r="A12" s="225">
        <v>7</v>
      </c>
      <c r="B12" s="16" t="s">
        <v>13</v>
      </c>
      <c r="C12" s="84" t="s">
        <v>121</v>
      </c>
      <c r="D12" s="188">
        <v>63.36</v>
      </c>
      <c r="E12" s="18">
        <v>77</v>
      </c>
      <c r="F12" s="2" t="s">
        <v>20</v>
      </c>
      <c r="G12" s="301" t="s">
        <v>120</v>
      </c>
      <c r="H12" s="313">
        <v>63.19</v>
      </c>
      <c r="I12" s="355">
        <v>74.7</v>
      </c>
      <c r="J12" s="2" t="s">
        <v>11</v>
      </c>
      <c r="K12" s="301" t="s">
        <v>140</v>
      </c>
      <c r="L12" s="313">
        <v>73.010000000000005</v>
      </c>
      <c r="M12" s="355">
        <v>85</v>
      </c>
      <c r="N12" s="16" t="s">
        <v>1</v>
      </c>
      <c r="O12" s="458" t="s">
        <v>5</v>
      </c>
      <c r="P12" s="313">
        <v>70.790000000000006</v>
      </c>
      <c r="Q12" s="355">
        <v>84</v>
      </c>
    </row>
    <row r="13" spans="1:20" x14ac:dyDescent="0.25">
      <c r="A13" s="225">
        <v>8</v>
      </c>
      <c r="B13" s="63" t="s">
        <v>32</v>
      </c>
      <c r="C13" s="7" t="s">
        <v>45</v>
      </c>
      <c r="D13" s="187">
        <v>63.36</v>
      </c>
      <c r="E13" s="18">
        <v>76</v>
      </c>
      <c r="F13" s="2" t="s">
        <v>13</v>
      </c>
      <c r="G13" s="301" t="s">
        <v>49</v>
      </c>
      <c r="H13" s="313">
        <v>63.19</v>
      </c>
      <c r="I13" s="355">
        <v>74.5</v>
      </c>
      <c r="J13" s="2" t="s">
        <v>13</v>
      </c>
      <c r="K13" s="301" t="s">
        <v>49</v>
      </c>
      <c r="L13" s="313">
        <v>73.010000000000005</v>
      </c>
      <c r="M13" s="355">
        <v>81.7</v>
      </c>
      <c r="N13" s="16" t="s">
        <v>11</v>
      </c>
      <c r="O13" s="69" t="s">
        <v>50</v>
      </c>
      <c r="P13" s="313">
        <v>70.790000000000006</v>
      </c>
      <c r="Q13" s="355">
        <v>84</v>
      </c>
    </row>
    <row r="14" spans="1:20" x14ac:dyDescent="0.25">
      <c r="A14" s="225">
        <v>9</v>
      </c>
      <c r="B14" s="16" t="s">
        <v>13</v>
      </c>
      <c r="C14" s="83" t="s">
        <v>174</v>
      </c>
      <c r="D14" s="188">
        <v>63.36</v>
      </c>
      <c r="E14" s="42">
        <v>75.7</v>
      </c>
      <c r="F14" s="2" t="s">
        <v>0</v>
      </c>
      <c r="G14" s="301" t="s">
        <v>53</v>
      </c>
      <c r="H14" s="313">
        <v>63.19</v>
      </c>
      <c r="I14" s="355">
        <v>74.3</v>
      </c>
      <c r="J14" s="2" t="s">
        <v>1</v>
      </c>
      <c r="K14" s="301" t="s">
        <v>136</v>
      </c>
      <c r="L14" s="313">
        <v>73.010000000000005</v>
      </c>
      <c r="M14" s="355">
        <v>81</v>
      </c>
      <c r="N14" s="16" t="s">
        <v>1</v>
      </c>
      <c r="O14" s="458" t="s">
        <v>88</v>
      </c>
      <c r="P14" s="313">
        <v>70.790000000000006</v>
      </c>
      <c r="Q14" s="355">
        <v>84</v>
      </c>
    </row>
    <row r="15" spans="1:20" ht="15.75" thickBot="1" x14ac:dyDescent="0.3">
      <c r="A15" s="231">
        <v>10</v>
      </c>
      <c r="B15" s="19" t="s">
        <v>13</v>
      </c>
      <c r="C15" s="117" t="s">
        <v>114</v>
      </c>
      <c r="D15" s="192">
        <v>63.36</v>
      </c>
      <c r="E15" s="20">
        <v>75.5</v>
      </c>
      <c r="F15" s="3" t="s">
        <v>26</v>
      </c>
      <c r="G15" s="302" t="s">
        <v>144</v>
      </c>
      <c r="H15" s="314">
        <v>63.19</v>
      </c>
      <c r="I15" s="356">
        <v>73.3</v>
      </c>
      <c r="J15" s="3" t="s">
        <v>26</v>
      </c>
      <c r="K15" s="302" t="s">
        <v>28</v>
      </c>
      <c r="L15" s="314">
        <v>73.010000000000005</v>
      </c>
      <c r="M15" s="356">
        <v>80.400000000000006</v>
      </c>
      <c r="N15" s="19" t="s">
        <v>1</v>
      </c>
      <c r="O15" s="462" t="s">
        <v>4</v>
      </c>
      <c r="P15" s="314">
        <v>70.790000000000006</v>
      </c>
      <c r="Q15" s="356">
        <v>83</v>
      </c>
    </row>
    <row r="16" spans="1:20" x14ac:dyDescent="0.25">
      <c r="A16" s="230">
        <v>11</v>
      </c>
      <c r="B16" s="32" t="s">
        <v>20</v>
      </c>
      <c r="C16" s="34" t="s">
        <v>119</v>
      </c>
      <c r="D16" s="185">
        <v>63.36</v>
      </c>
      <c r="E16" s="42">
        <v>75</v>
      </c>
      <c r="F16" s="233" t="s">
        <v>1</v>
      </c>
      <c r="G16" s="303" t="s">
        <v>2</v>
      </c>
      <c r="H16" s="315">
        <v>63.19</v>
      </c>
      <c r="I16" s="357">
        <v>73.11</v>
      </c>
      <c r="J16" s="233" t="s">
        <v>1</v>
      </c>
      <c r="K16" s="303" t="s">
        <v>66</v>
      </c>
      <c r="L16" s="315">
        <v>73.010000000000005</v>
      </c>
      <c r="M16" s="357">
        <v>80.3</v>
      </c>
      <c r="N16" s="32" t="s">
        <v>11</v>
      </c>
      <c r="O16" s="463" t="s">
        <v>49</v>
      </c>
      <c r="P16" s="315">
        <v>70.790000000000006</v>
      </c>
      <c r="Q16" s="357">
        <v>80.2</v>
      </c>
    </row>
    <row r="17" spans="1:17" x14ac:dyDescent="0.25">
      <c r="A17" s="225">
        <v>12</v>
      </c>
      <c r="B17" s="16" t="s">
        <v>11</v>
      </c>
      <c r="C17" s="7" t="s">
        <v>12</v>
      </c>
      <c r="D17" s="189">
        <v>63.36</v>
      </c>
      <c r="E17" s="181">
        <v>75</v>
      </c>
      <c r="F17" s="2" t="s">
        <v>32</v>
      </c>
      <c r="G17" s="301" t="s">
        <v>45</v>
      </c>
      <c r="H17" s="313">
        <v>63.19</v>
      </c>
      <c r="I17" s="355">
        <v>71.849999999999994</v>
      </c>
      <c r="J17" s="2" t="s">
        <v>1</v>
      </c>
      <c r="K17" s="301" t="s">
        <v>5</v>
      </c>
      <c r="L17" s="313">
        <v>73.010000000000005</v>
      </c>
      <c r="M17" s="355">
        <v>80</v>
      </c>
      <c r="N17" s="16" t="s">
        <v>13</v>
      </c>
      <c r="O17" s="459" t="s">
        <v>124</v>
      </c>
      <c r="P17" s="313">
        <v>70.790000000000006</v>
      </c>
      <c r="Q17" s="355">
        <v>79.8</v>
      </c>
    </row>
    <row r="18" spans="1:17" x14ac:dyDescent="0.25">
      <c r="A18" s="225">
        <v>13</v>
      </c>
      <c r="B18" s="110" t="s">
        <v>26</v>
      </c>
      <c r="C18" s="7" t="s">
        <v>30</v>
      </c>
      <c r="D18" s="188">
        <v>63.36</v>
      </c>
      <c r="E18" s="18">
        <v>74.3</v>
      </c>
      <c r="F18" s="2" t="s">
        <v>32</v>
      </c>
      <c r="G18" s="301" t="s">
        <v>44</v>
      </c>
      <c r="H18" s="313">
        <v>63.19</v>
      </c>
      <c r="I18" s="355">
        <v>71.3</v>
      </c>
      <c r="J18" s="2" t="s">
        <v>0</v>
      </c>
      <c r="K18" s="301" t="s">
        <v>54</v>
      </c>
      <c r="L18" s="313">
        <v>73.010000000000005</v>
      </c>
      <c r="M18" s="355">
        <v>79.897959183673464</v>
      </c>
      <c r="N18" s="16" t="s">
        <v>11</v>
      </c>
      <c r="O18" s="69" t="s">
        <v>30</v>
      </c>
      <c r="P18" s="313">
        <v>70.790000000000006</v>
      </c>
      <c r="Q18" s="355">
        <v>79.5</v>
      </c>
    </row>
    <row r="19" spans="1:17" x14ac:dyDescent="0.25">
      <c r="A19" s="225">
        <v>14</v>
      </c>
      <c r="B19" s="16" t="s">
        <v>20</v>
      </c>
      <c r="C19" s="459" t="s">
        <v>39</v>
      </c>
      <c r="D19" s="188">
        <v>63.36</v>
      </c>
      <c r="E19" s="18">
        <v>74.2</v>
      </c>
      <c r="F19" s="2" t="s">
        <v>11</v>
      </c>
      <c r="G19" s="301" t="s">
        <v>50</v>
      </c>
      <c r="H19" s="313">
        <v>63.19</v>
      </c>
      <c r="I19" s="355">
        <v>70.400000000000006</v>
      </c>
      <c r="J19" s="2" t="s">
        <v>0</v>
      </c>
      <c r="K19" s="301" t="s">
        <v>53</v>
      </c>
      <c r="L19" s="313">
        <v>73.010000000000005</v>
      </c>
      <c r="M19" s="355">
        <v>79.5</v>
      </c>
      <c r="N19" s="110" t="s">
        <v>26</v>
      </c>
      <c r="O19" s="461" t="s">
        <v>106</v>
      </c>
      <c r="P19" s="313">
        <v>70.790000000000006</v>
      </c>
      <c r="Q19" s="355">
        <v>79.400000000000006</v>
      </c>
    </row>
    <row r="20" spans="1:17" x14ac:dyDescent="0.25">
      <c r="A20" s="225">
        <v>15</v>
      </c>
      <c r="B20" s="63" t="s">
        <v>32</v>
      </c>
      <c r="C20" s="442" t="s">
        <v>115</v>
      </c>
      <c r="D20" s="2">
        <v>63.36</v>
      </c>
      <c r="E20" s="100">
        <v>74</v>
      </c>
      <c r="F20" s="2" t="s">
        <v>0</v>
      </c>
      <c r="G20" s="301" t="s">
        <v>62</v>
      </c>
      <c r="H20" s="313">
        <v>63.19</v>
      </c>
      <c r="I20" s="355">
        <v>70.3</v>
      </c>
      <c r="J20" s="2" t="s">
        <v>20</v>
      </c>
      <c r="K20" s="301" t="s">
        <v>46</v>
      </c>
      <c r="L20" s="313">
        <v>73.010000000000005</v>
      </c>
      <c r="M20" s="355">
        <v>79.099999999999994</v>
      </c>
      <c r="N20" s="63" t="s">
        <v>32</v>
      </c>
      <c r="O20" s="459" t="s">
        <v>80</v>
      </c>
      <c r="P20" s="313">
        <v>70.790000000000006</v>
      </c>
      <c r="Q20" s="355">
        <v>79</v>
      </c>
    </row>
    <row r="21" spans="1:17" x14ac:dyDescent="0.25">
      <c r="A21" s="225">
        <v>16</v>
      </c>
      <c r="B21" s="16" t="s">
        <v>1</v>
      </c>
      <c r="C21" s="21" t="s">
        <v>127</v>
      </c>
      <c r="D21" s="188">
        <v>63.36</v>
      </c>
      <c r="E21" s="18">
        <v>73.3</v>
      </c>
      <c r="F21" s="2" t="s">
        <v>0</v>
      </c>
      <c r="G21" s="301" t="s">
        <v>54</v>
      </c>
      <c r="H21" s="313">
        <v>63.19</v>
      </c>
      <c r="I21" s="355">
        <v>70.2</v>
      </c>
      <c r="J21" s="2" t="s">
        <v>26</v>
      </c>
      <c r="K21" s="301" t="s">
        <v>27</v>
      </c>
      <c r="L21" s="313">
        <v>73.010000000000005</v>
      </c>
      <c r="M21" s="355">
        <v>78.599999999999994</v>
      </c>
      <c r="N21" s="110" t="s">
        <v>11</v>
      </c>
      <c r="O21" s="464" t="s">
        <v>116</v>
      </c>
      <c r="P21" s="313">
        <v>70.790000000000006</v>
      </c>
      <c r="Q21" s="355">
        <v>78.5</v>
      </c>
    </row>
    <row r="22" spans="1:17" x14ac:dyDescent="0.25">
      <c r="A22" s="225">
        <v>17</v>
      </c>
      <c r="B22" s="16" t="s">
        <v>0</v>
      </c>
      <c r="C22" s="23" t="s">
        <v>62</v>
      </c>
      <c r="D22" s="188">
        <v>63.36</v>
      </c>
      <c r="E22" s="41">
        <v>72.900000000000006</v>
      </c>
      <c r="F22" s="2" t="s">
        <v>26</v>
      </c>
      <c r="G22" s="301" t="s">
        <v>27</v>
      </c>
      <c r="H22" s="313">
        <v>63.19</v>
      </c>
      <c r="I22" s="355">
        <v>70</v>
      </c>
      <c r="J22" s="2" t="s">
        <v>26</v>
      </c>
      <c r="K22" s="301" t="s">
        <v>25</v>
      </c>
      <c r="L22" s="313">
        <v>73.010000000000005</v>
      </c>
      <c r="M22" s="355">
        <v>78.5</v>
      </c>
      <c r="N22" s="63" t="s">
        <v>32</v>
      </c>
      <c r="O22" s="459" t="s">
        <v>47</v>
      </c>
      <c r="P22" s="313">
        <v>70.790000000000006</v>
      </c>
      <c r="Q22" s="355">
        <v>78</v>
      </c>
    </row>
    <row r="23" spans="1:17" x14ac:dyDescent="0.25">
      <c r="A23" s="225">
        <v>18</v>
      </c>
      <c r="B23" s="16" t="s">
        <v>1</v>
      </c>
      <c r="C23" s="7" t="s">
        <v>112</v>
      </c>
      <c r="D23" s="189">
        <v>63.36</v>
      </c>
      <c r="E23" s="196">
        <v>72.5</v>
      </c>
      <c r="F23" s="2" t="s">
        <v>32</v>
      </c>
      <c r="G23" s="301" t="s">
        <v>42</v>
      </c>
      <c r="H23" s="313">
        <v>63.19</v>
      </c>
      <c r="I23" s="355">
        <v>69.5</v>
      </c>
      <c r="J23" s="2" t="s">
        <v>0</v>
      </c>
      <c r="K23" s="301" t="s">
        <v>36</v>
      </c>
      <c r="L23" s="313">
        <v>73.010000000000005</v>
      </c>
      <c r="M23" s="355">
        <v>78.5</v>
      </c>
      <c r="N23" s="16" t="s">
        <v>13</v>
      </c>
      <c r="O23" s="179" t="s">
        <v>129</v>
      </c>
      <c r="P23" s="313">
        <v>70.790000000000006</v>
      </c>
      <c r="Q23" s="355">
        <v>78</v>
      </c>
    </row>
    <row r="24" spans="1:17" x14ac:dyDescent="0.25">
      <c r="A24" s="225">
        <v>19</v>
      </c>
      <c r="B24" s="63" t="s">
        <v>32</v>
      </c>
      <c r="C24" s="626" t="s">
        <v>116</v>
      </c>
      <c r="D24" s="2">
        <v>63.36</v>
      </c>
      <c r="E24" s="18">
        <v>71.2</v>
      </c>
      <c r="F24" s="2" t="s">
        <v>13</v>
      </c>
      <c r="G24" s="301" t="s">
        <v>17</v>
      </c>
      <c r="H24" s="313">
        <v>63.19</v>
      </c>
      <c r="I24" s="355">
        <v>69.5</v>
      </c>
      <c r="J24" s="2" t="s">
        <v>13</v>
      </c>
      <c r="K24" s="301" t="s">
        <v>48</v>
      </c>
      <c r="L24" s="313">
        <v>73.010000000000005</v>
      </c>
      <c r="M24" s="355">
        <v>78.2</v>
      </c>
      <c r="N24" s="16" t="s">
        <v>1</v>
      </c>
      <c r="O24" s="458" t="s">
        <v>27</v>
      </c>
      <c r="P24" s="313">
        <v>70.790000000000006</v>
      </c>
      <c r="Q24" s="355">
        <v>77.599999999999994</v>
      </c>
    </row>
    <row r="25" spans="1:17" ht="15.75" thickBot="1" x14ac:dyDescent="0.3">
      <c r="A25" s="231">
        <v>20</v>
      </c>
      <c r="B25" s="465" t="s">
        <v>26</v>
      </c>
      <c r="C25" s="646" t="s">
        <v>29</v>
      </c>
      <c r="D25" s="443">
        <v>63.36</v>
      </c>
      <c r="E25" s="41">
        <v>71</v>
      </c>
      <c r="F25" s="38" t="s">
        <v>20</v>
      </c>
      <c r="G25" s="304" t="s">
        <v>39</v>
      </c>
      <c r="H25" s="316">
        <v>63.19</v>
      </c>
      <c r="I25" s="358">
        <v>69.2</v>
      </c>
      <c r="J25" s="38" t="s">
        <v>32</v>
      </c>
      <c r="K25" s="304" t="s">
        <v>42</v>
      </c>
      <c r="L25" s="316">
        <v>73.010000000000005</v>
      </c>
      <c r="M25" s="358">
        <v>78.166666666666671</v>
      </c>
      <c r="N25" s="465" t="s">
        <v>26</v>
      </c>
      <c r="O25" s="466" t="s">
        <v>136</v>
      </c>
      <c r="P25" s="316">
        <v>70.790000000000006</v>
      </c>
      <c r="Q25" s="358">
        <v>77</v>
      </c>
    </row>
    <row r="26" spans="1:17" x14ac:dyDescent="0.25">
      <c r="A26" s="230">
        <v>21</v>
      </c>
      <c r="B26" s="62" t="s">
        <v>32</v>
      </c>
      <c r="C26" s="36" t="s">
        <v>41</v>
      </c>
      <c r="D26" s="184">
        <v>63.36</v>
      </c>
      <c r="E26" s="239">
        <v>70.533333333333331</v>
      </c>
      <c r="F26" s="39" t="s">
        <v>1</v>
      </c>
      <c r="G26" s="305" t="s">
        <v>66</v>
      </c>
      <c r="H26" s="317">
        <v>63.19</v>
      </c>
      <c r="I26" s="359">
        <v>69.02</v>
      </c>
      <c r="J26" s="39" t="s">
        <v>13</v>
      </c>
      <c r="K26" s="305" t="s">
        <v>18</v>
      </c>
      <c r="L26" s="317">
        <v>73.010000000000005</v>
      </c>
      <c r="M26" s="359">
        <v>78</v>
      </c>
      <c r="N26" s="37" t="s">
        <v>1</v>
      </c>
      <c r="O26" s="467" t="s">
        <v>62</v>
      </c>
      <c r="P26" s="317">
        <v>70.790000000000006</v>
      </c>
      <c r="Q26" s="359">
        <v>76.28</v>
      </c>
    </row>
    <row r="27" spans="1:17" x14ac:dyDescent="0.25">
      <c r="A27" s="225">
        <v>22</v>
      </c>
      <c r="B27" s="16" t="s">
        <v>20</v>
      </c>
      <c r="C27" s="7" t="s">
        <v>149</v>
      </c>
      <c r="D27" s="188">
        <v>63.36</v>
      </c>
      <c r="E27" s="18">
        <v>70.5</v>
      </c>
      <c r="F27" s="2" t="s">
        <v>20</v>
      </c>
      <c r="G27" s="301" t="s">
        <v>148</v>
      </c>
      <c r="H27" s="313">
        <v>63.19</v>
      </c>
      <c r="I27" s="355">
        <v>69</v>
      </c>
      <c r="J27" s="2" t="s">
        <v>13</v>
      </c>
      <c r="K27" s="301" t="s">
        <v>37</v>
      </c>
      <c r="L27" s="313">
        <v>73.010000000000005</v>
      </c>
      <c r="M27" s="355">
        <v>78</v>
      </c>
      <c r="N27" s="16" t="s">
        <v>0</v>
      </c>
      <c r="O27" s="458" t="s">
        <v>125</v>
      </c>
      <c r="P27" s="313">
        <v>70.790000000000006</v>
      </c>
      <c r="Q27" s="355">
        <v>76</v>
      </c>
    </row>
    <row r="28" spans="1:17" x14ac:dyDescent="0.25">
      <c r="A28" s="225">
        <v>23</v>
      </c>
      <c r="B28" s="16" t="s">
        <v>20</v>
      </c>
      <c r="C28" s="21" t="s">
        <v>19</v>
      </c>
      <c r="D28" s="188">
        <v>63.36</v>
      </c>
      <c r="E28" s="18">
        <v>70.3</v>
      </c>
      <c r="F28" s="2" t="s">
        <v>13</v>
      </c>
      <c r="G28" s="301" t="s">
        <v>48</v>
      </c>
      <c r="H28" s="313">
        <v>63.19</v>
      </c>
      <c r="I28" s="355">
        <v>69</v>
      </c>
      <c r="J28" s="2" t="s">
        <v>11</v>
      </c>
      <c r="K28" s="301" t="s">
        <v>50</v>
      </c>
      <c r="L28" s="313">
        <v>73.010000000000005</v>
      </c>
      <c r="M28" s="355">
        <v>78</v>
      </c>
      <c r="N28" s="16" t="s">
        <v>11</v>
      </c>
      <c r="O28" s="459" t="s">
        <v>41</v>
      </c>
      <c r="P28" s="313">
        <v>70.790000000000006</v>
      </c>
      <c r="Q28" s="355">
        <v>75.875</v>
      </c>
    </row>
    <row r="29" spans="1:17" x14ac:dyDescent="0.25">
      <c r="A29" s="225">
        <v>24</v>
      </c>
      <c r="B29" s="16" t="s">
        <v>13</v>
      </c>
      <c r="C29" s="21" t="s">
        <v>37</v>
      </c>
      <c r="D29" s="188">
        <v>63.36</v>
      </c>
      <c r="E29" s="18">
        <v>70</v>
      </c>
      <c r="F29" s="2" t="s">
        <v>11</v>
      </c>
      <c r="G29" s="301" t="s">
        <v>124</v>
      </c>
      <c r="H29" s="313">
        <v>63.19</v>
      </c>
      <c r="I29" s="355">
        <v>68.599999999999994</v>
      </c>
      <c r="J29" s="2" t="s">
        <v>0</v>
      </c>
      <c r="K29" s="301" t="s">
        <v>93</v>
      </c>
      <c r="L29" s="313">
        <v>73.010000000000005</v>
      </c>
      <c r="M29" s="355">
        <v>77.764705882352942</v>
      </c>
      <c r="N29" s="63" t="s">
        <v>32</v>
      </c>
      <c r="O29" s="7" t="s">
        <v>149</v>
      </c>
      <c r="P29" s="313">
        <v>70.790000000000006</v>
      </c>
      <c r="Q29" s="355">
        <v>75</v>
      </c>
    </row>
    <row r="30" spans="1:17" x14ac:dyDescent="0.25">
      <c r="A30" s="225">
        <v>25</v>
      </c>
      <c r="B30" s="16" t="s">
        <v>11</v>
      </c>
      <c r="C30" s="190" t="s">
        <v>152</v>
      </c>
      <c r="D30" s="188">
        <v>63.36</v>
      </c>
      <c r="E30" s="18">
        <v>69.3</v>
      </c>
      <c r="F30" s="2" t="s">
        <v>11</v>
      </c>
      <c r="G30" s="301" t="s">
        <v>12</v>
      </c>
      <c r="H30" s="313">
        <v>63.19</v>
      </c>
      <c r="I30" s="355">
        <v>68.099999999999994</v>
      </c>
      <c r="J30" s="2" t="s">
        <v>20</v>
      </c>
      <c r="K30" s="301" t="s">
        <v>23</v>
      </c>
      <c r="L30" s="313">
        <v>73.010000000000005</v>
      </c>
      <c r="M30" s="355">
        <v>77.7</v>
      </c>
      <c r="N30" s="16" t="s">
        <v>20</v>
      </c>
      <c r="O30" s="459" t="s">
        <v>131</v>
      </c>
      <c r="P30" s="313">
        <v>70.790000000000006</v>
      </c>
      <c r="Q30" s="355">
        <v>75</v>
      </c>
    </row>
    <row r="31" spans="1:17" x14ac:dyDescent="0.25">
      <c r="A31" s="225">
        <v>26</v>
      </c>
      <c r="B31" s="16" t="s">
        <v>0</v>
      </c>
      <c r="C31" s="23" t="s">
        <v>53</v>
      </c>
      <c r="D31" s="188">
        <v>63.36</v>
      </c>
      <c r="E31" s="18">
        <v>69</v>
      </c>
      <c r="F31" s="2" t="s">
        <v>20</v>
      </c>
      <c r="G31" s="301" t="s">
        <v>40</v>
      </c>
      <c r="H31" s="313">
        <v>63.19</v>
      </c>
      <c r="I31" s="355">
        <v>68</v>
      </c>
      <c r="J31" s="2" t="s">
        <v>13</v>
      </c>
      <c r="K31" s="301" t="s">
        <v>63</v>
      </c>
      <c r="L31" s="313">
        <v>73.010000000000005</v>
      </c>
      <c r="M31" s="355">
        <v>76.599999999999994</v>
      </c>
      <c r="N31" s="16" t="s">
        <v>1</v>
      </c>
      <c r="O31" s="458" t="s">
        <v>64</v>
      </c>
      <c r="P31" s="313">
        <v>70.790000000000006</v>
      </c>
      <c r="Q31" s="355">
        <v>75</v>
      </c>
    </row>
    <row r="32" spans="1:17" x14ac:dyDescent="0.25">
      <c r="A32" s="225">
        <v>27</v>
      </c>
      <c r="B32" s="16" t="s">
        <v>0</v>
      </c>
      <c r="C32" s="190" t="s">
        <v>54</v>
      </c>
      <c r="D32" s="188">
        <v>63.36</v>
      </c>
      <c r="E32" s="18">
        <v>68.243243243243242</v>
      </c>
      <c r="F32" s="2" t="s">
        <v>20</v>
      </c>
      <c r="G32" s="301" t="s">
        <v>21</v>
      </c>
      <c r="H32" s="313">
        <v>63.19</v>
      </c>
      <c r="I32" s="355">
        <v>68</v>
      </c>
      <c r="J32" s="2" t="s">
        <v>1</v>
      </c>
      <c r="K32" s="301" t="s">
        <v>128</v>
      </c>
      <c r="L32" s="313">
        <v>73.010000000000005</v>
      </c>
      <c r="M32" s="355">
        <v>76.5</v>
      </c>
      <c r="N32" s="16" t="s">
        <v>13</v>
      </c>
      <c r="O32" s="459" t="s">
        <v>53</v>
      </c>
      <c r="P32" s="313">
        <v>70.790000000000006</v>
      </c>
      <c r="Q32" s="355">
        <v>74.944444444444443</v>
      </c>
    </row>
    <row r="33" spans="1:17" x14ac:dyDescent="0.25">
      <c r="A33" s="225">
        <v>28</v>
      </c>
      <c r="B33" s="16" t="s">
        <v>13</v>
      </c>
      <c r="C33" s="21" t="s">
        <v>64</v>
      </c>
      <c r="D33" s="189">
        <v>63.36</v>
      </c>
      <c r="E33" s="180">
        <v>68</v>
      </c>
      <c r="F33" s="2" t="s">
        <v>1</v>
      </c>
      <c r="G33" s="301" t="s">
        <v>87</v>
      </c>
      <c r="H33" s="313">
        <v>63.19</v>
      </c>
      <c r="I33" s="355">
        <v>68</v>
      </c>
      <c r="J33" s="2" t="s">
        <v>0</v>
      </c>
      <c r="K33" s="301" t="s">
        <v>62</v>
      </c>
      <c r="L33" s="313">
        <v>73.010000000000005</v>
      </c>
      <c r="M33" s="355">
        <v>76.400000000000006</v>
      </c>
      <c r="N33" s="16" t="s">
        <v>0</v>
      </c>
      <c r="O33" s="459" t="s">
        <v>93</v>
      </c>
      <c r="P33" s="313">
        <v>70.790000000000006</v>
      </c>
      <c r="Q33" s="355">
        <v>74.333333333333329</v>
      </c>
    </row>
    <row r="34" spans="1:17" x14ac:dyDescent="0.25">
      <c r="A34" s="225">
        <v>29</v>
      </c>
      <c r="B34" s="16" t="s">
        <v>1</v>
      </c>
      <c r="C34" s="21" t="s">
        <v>158</v>
      </c>
      <c r="D34" s="189">
        <v>63.36</v>
      </c>
      <c r="E34" s="180">
        <v>67</v>
      </c>
      <c r="F34" s="2" t="s">
        <v>1</v>
      </c>
      <c r="G34" s="301" t="s">
        <v>112</v>
      </c>
      <c r="H34" s="313">
        <v>63.19</v>
      </c>
      <c r="I34" s="355">
        <v>67.31</v>
      </c>
      <c r="J34" s="2" t="s">
        <v>1</v>
      </c>
      <c r="K34" s="301" t="s">
        <v>6</v>
      </c>
      <c r="L34" s="313">
        <v>73.010000000000005</v>
      </c>
      <c r="M34" s="355">
        <v>76.3</v>
      </c>
      <c r="N34" s="16" t="s">
        <v>0</v>
      </c>
      <c r="O34" s="459" t="s">
        <v>108</v>
      </c>
      <c r="P34" s="313">
        <v>70.790000000000006</v>
      </c>
      <c r="Q34" s="355">
        <v>74.25</v>
      </c>
    </row>
    <row r="35" spans="1:17" ht="16.5" customHeight="1" thickBot="1" x14ac:dyDescent="0.3">
      <c r="A35" s="231">
        <v>30</v>
      </c>
      <c r="B35" s="19" t="s">
        <v>0</v>
      </c>
      <c r="C35" s="117" t="s">
        <v>55</v>
      </c>
      <c r="D35" s="192">
        <v>63.36</v>
      </c>
      <c r="E35" s="20">
        <v>67</v>
      </c>
      <c r="F35" s="3" t="s">
        <v>26</v>
      </c>
      <c r="G35" s="302" t="s">
        <v>31</v>
      </c>
      <c r="H35" s="314">
        <v>63.19</v>
      </c>
      <c r="I35" s="356">
        <v>66.599999999999994</v>
      </c>
      <c r="J35" s="3" t="s">
        <v>13</v>
      </c>
      <c r="K35" s="302" t="s">
        <v>15</v>
      </c>
      <c r="L35" s="314">
        <v>73.010000000000005</v>
      </c>
      <c r="M35" s="356">
        <v>75.8</v>
      </c>
      <c r="N35" s="19" t="s">
        <v>0</v>
      </c>
      <c r="O35" s="10" t="s">
        <v>54</v>
      </c>
      <c r="P35" s="314">
        <v>70.790000000000006</v>
      </c>
      <c r="Q35" s="356">
        <v>74.181818181818187</v>
      </c>
    </row>
    <row r="36" spans="1:17" x14ac:dyDescent="0.25">
      <c r="A36" s="230">
        <v>31</v>
      </c>
      <c r="B36" s="37" t="s">
        <v>0</v>
      </c>
      <c r="C36" s="439" t="s">
        <v>108</v>
      </c>
      <c r="D36" s="184">
        <v>63.36</v>
      </c>
      <c r="E36" s="43">
        <v>66.692307692307693</v>
      </c>
      <c r="F36" s="39" t="s">
        <v>1</v>
      </c>
      <c r="G36" s="305" t="s">
        <v>157</v>
      </c>
      <c r="H36" s="317">
        <v>63.19</v>
      </c>
      <c r="I36" s="359">
        <v>66.5</v>
      </c>
      <c r="J36" s="39" t="s">
        <v>20</v>
      </c>
      <c r="K36" s="305" t="s">
        <v>40</v>
      </c>
      <c r="L36" s="317">
        <v>73.010000000000005</v>
      </c>
      <c r="M36" s="359">
        <v>75</v>
      </c>
      <c r="N36" s="37" t="s">
        <v>0</v>
      </c>
      <c r="O36" s="468" t="s">
        <v>6</v>
      </c>
      <c r="P36" s="317">
        <v>70.790000000000006</v>
      </c>
      <c r="Q36" s="359">
        <v>74</v>
      </c>
    </row>
    <row r="37" spans="1:17" x14ac:dyDescent="0.25">
      <c r="A37" s="225">
        <v>32</v>
      </c>
      <c r="B37" s="63" t="s">
        <v>32</v>
      </c>
      <c r="C37" s="7" t="s">
        <v>143</v>
      </c>
      <c r="D37" s="2">
        <v>63.36</v>
      </c>
      <c r="E37" s="18">
        <v>66.5</v>
      </c>
      <c r="F37" s="2" t="s">
        <v>1</v>
      </c>
      <c r="G37" s="301" t="s">
        <v>8</v>
      </c>
      <c r="H37" s="313">
        <v>63.19</v>
      </c>
      <c r="I37" s="355">
        <v>66.12</v>
      </c>
      <c r="J37" s="2" t="s">
        <v>1</v>
      </c>
      <c r="K37" s="301" t="s">
        <v>127</v>
      </c>
      <c r="L37" s="313">
        <v>73.010000000000005</v>
      </c>
      <c r="M37" s="355">
        <v>75</v>
      </c>
      <c r="N37" s="16" t="s">
        <v>1</v>
      </c>
      <c r="O37" s="69" t="s">
        <v>24</v>
      </c>
      <c r="P37" s="313">
        <v>70.790000000000006</v>
      </c>
      <c r="Q37" s="355">
        <v>73.599999999999994</v>
      </c>
    </row>
    <row r="38" spans="1:17" x14ac:dyDescent="0.25">
      <c r="A38" s="225">
        <v>33</v>
      </c>
      <c r="B38" s="110" t="s">
        <v>26</v>
      </c>
      <c r="C38" s="21" t="s">
        <v>31</v>
      </c>
      <c r="D38" s="2">
        <v>63.36</v>
      </c>
      <c r="E38" s="18">
        <v>66.5</v>
      </c>
      <c r="F38" s="2" t="s">
        <v>0</v>
      </c>
      <c r="G38" s="301" t="s">
        <v>108</v>
      </c>
      <c r="H38" s="313">
        <v>63.19</v>
      </c>
      <c r="I38" s="355">
        <v>65.599999999999994</v>
      </c>
      <c r="J38" s="2" t="s">
        <v>1</v>
      </c>
      <c r="K38" s="301" t="s">
        <v>7</v>
      </c>
      <c r="L38" s="313">
        <v>73.010000000000005</v>
      </c>
      <c r="M38" s="355">
        <v>75</v>
      </c>
      <c r="N38" s="16" t="s">
        <v>20</v>
      </c>
      <c r="O38" s="459" t="s">
        <v>91</v>
      </c>
      <c r="P38" s="313">
        <v>70.790000000000006</v>
      </c>
      <c r="Q38" s="355">
        <v>73.599999999999994</v>
      </c>
    </row>
    <row r="39" spans="1:17" x14ac:dyDescent="0.25">
      <c r="A39" s="225">
        <v>34</v>
      </c>
      <c r="B39" s="16" t="s">
        <v>1</v>
      </c>
      <c r="C39" s="69" t="s">
        <v>128</v>
      </c>
      <c r="D39" s="188">
        <v>63.36</v>
      </c>
      <c r="E39" s="18">
        <v>66.3</v>
      </c>
      <c r="F39" s="2" t="s">
        <v>11</v>
      </c>
      <c r="G39" s="301" t="s">
        <v>126</v>
      </c>
      <c r="H39" s="313">
        <v>63.19</v>
      </c>
      <c r="I39" s="355">
        <v>65</v>
      </c>
      <c r="J39" s="2" t="s">
        <v>11</v>
      </c>
      <c r="K39" s="301" t="s">
        <v>65</v>
      </c>
      <c r="L39" s="313">
        <v>73.010000000000005</v>
      </c>
      <c r="M39" s="355">
        <v>74.7</v>
      </c>
      <c r="N39" s="16" t="s">
        <v>20</v>
      </c>
      <c r="O39" s="459" t="s">
        <v>112</v>
      </c>
      <c r="P39" s="313">
        <v>70.790000000000006</v>
      </c>
      <c r="Q39" s="355">
        <v>73.400000000000006</v>
      </c>
    </row>
    <row r="40" spans="1:17" x14ac:dyDescent="0.25">
      <c r="A40" s="225">
        <v>35</v>
      </c>
      <c r="B40" s="16" t="s">
        <v>11</v>
      </c>
      <c r="C40" s="21" t="s">
        <v>65</v>
      </c>
      <c r="D40" s="188">
        <v>63.36</v>
      </c>
      <c r="E40" s="18">
        <v>66</v>
      </c>
      <c r="F40" s="2" t="s">
        <v>11</v>
      </c>
      <c r="G40" s="301" t="s">
        <v>65</v>
      </c>
      <c r="H40" s="313">
        <v>63.19</v>
      </c>
      <c r="I40" s="355">
        <v>65</v>
      </c>
      <c r="J40" s="2" t="s">
        <v>20</v>
      </c>
      <c r="K40" s="301" t="s">
        <v>24</v>
      </c>
      <c r="L40" s="313">
        <v>73.010000000000005</v>
      </c>
      <c r="M40" s="355">
        <v>74.599999999999994</v>
      </c>
      <c r="N40" s="16" t="s">
        <v>1</v>
      </c>
      <c r="O40" s="7" t="s">
        <v>48</v>
      </c>
      <c r="P40" s="313">
        <v>70.790000000000006</v>
      </c>
      <c r="Q40" s="355">
        <v>73</v>
      </c>
    </row>
    <row r="41" spans="1:17" x14ac:dyDescent="0.25">
      <c r="A41" s="225">
        <v>36</v>
      </c>
      <c r="B41" s="63" t="s">
        <v>32</v>
      </c>
      <c r="C41" s="21" t="s">
        <v>44</v>
      </c>
      <c r="D41" s="2">
        <v>63.36</v>
      </c>
      <c r="E41" s="18">
        <v>65.875</v>
      </c>
      <c r="F41" s="2" t="s">
        <v>11</v>
      </c>
      <c r="G41" s="301" t="s">
        <v>125</v>
      </c>
      <c r="H41" s="313">
        <v>63.19</v>
      </c>
      <c r="I41" s="355">
        <v>65</v>
      </c>
      <c r="J41" s="2" t="s">
        <v>13</v>
      </c>
      <c r="K41" s="301" t="s">
        <v>17</v>
      </c>
      <c r="L41" s="313">
        <v>73.010000000000005</v>
      </c>
      <c r="M41" s="355">
        <v>74.599999999999994</v>
      </c>
      <c r="N41" s="16" t="s">
        <v>13</v>
      </c>
      <c r="O41" s="459" t="s">
        <v>28</v>
      </c>
      <c r="P41" s="313">
        <v>70.790000000000006</v>
      </c>
      <c r="Q41" s="355">
        <v>72.8</v>
      </c>
    </row>
    <row r="42" spans="1:17" x14ac:dyDescent="0.25">
      <c r="A42" s="225">
        <v>37</v>
      </c>
      <c r="B42" s="16" t="s">
        <v>13</v>
      </c>
      <c r="C42" s="177" t="s">
        <v>48</v>
      </c>
      <c r="D42" s="188">
        <v>63.36</v>
      </c>
      <c r="E42" s="18">
        <v>65.400000000000006</v>
      </c>
      <c r="F42" s="2" t="s">
        <v>11</v>
      </c>
      <c r="G42" s="301" t="s">
        <v>122</v>
      </c>
      <c r="H42" s="313">
        <v>63.19</v>
      </c>
      <c r="I42" s="355">
        <v>65</v>
      </c>
      <c r="J42" s="2" t="s">
        <v>32</v>
      </c>
      <c r="K42" s="301" t="s">
        <v>106</v>
      </c>
      <c r="L42" s="313">
        <v>73.010000000000005</v>
      </c>
      <c r="M42" s="355">
        <v>74.5</v>
      </c>
      <c r="N42" s="110" t="s">
        <v>26</v>
      </c>
      <c r="O42" s="461" t="s">
        <v>120</v>
      </c>
      <c r="P42" s="313">
        <v>70.790000000000006</v>
      </c>
      <c r="Q42" s="355">
        <v>72.7</v>
      </c>
    </row>
    <row r="43" spans="1:17" x14ac:dyDescent="0.25">
      <c r="A43" s="225">
        <v>38</v>
      </c>
      <c r="B43" s="16" t="s">
        <v>1</v>
      </c>
      <c r="C43" s="190" t="s">
        <v>7</v>
      </c>
      <c r="D43" s="188">
        <v>63.36</v>
      </c>
      <c r="E43" s="18">
        <v>65</v>
      </c>
      <c r="F43" s="2" t="s">
        <v>1</v>
      </c>
      <c r="G43" s="301" t="s">
        <v>128</v>
      </c>
      <c r="H43" s="313">
        <v>63.19</v>
      </c>
      <c r="I43" s="355">
        <v>64.86</v>
      </c>
      <c r="J43" s="2" t="s">
        <v>26</v>
      </c>
      <c r="K43" s="301" t="s">
        <v>31</v>
      </c>
      <c r="L43" s="313">
        <v>73.010000000000005</v>
      </c>
      <c r="M43" s="355">
        <v>74.5</v>
      </c>
      <c r="N43" s="16" t="s">
        <v>20</v>
      </c>
      <c r="O43" s="459" t="s">
        <v>12</v>
      </c>
      <c r="P43" s="313">
        <v>70.790000000000006</v>
      </c>
      <c r="Q43" s="355">
        <v>72.5</v>
      </c>
    </row>
    <row r="44" spans="1:17" x14ac:dyDescent="0.25">
      <c r="A44" s="225">
        <v>39</v>
      </c>
      <c r="B44" s="16" t="s">
        <v>1</v>
      </c>
      <c r="C44" s="69" t="s">
        <v>111</v>
      </c>
      <c r="D44" s="189">
        <v>63.36</v>
      </c>
      <c r="E44" s="180">
        <v>65</v>
      </c>
      <c r="F44" s="2" t="s">
        <v>11</v>
      </c>
      <c r="G44" s="301" t="s">
        <v>80</v>
      </c>
      <c r="H44" s="313">
        <v>63.19</v>
      </c>
      <c r="I44" s="355">
        <v>64.2</v>
      </c>
      <c r="J44" s="2" t="s">
        <v>1</v>
      </c>
      <c r="K44" s="301" t="s">
        <v>9</v>
      </c>
      <c r="L44" s="313">
        <v>73.010000000000005</v>
      </c>
      <c r="M44" s="355">
        <v>74.2</v>
      </c>
      <c r="N44" s="16" t="s">
        <v>11</v>
      </c>
      <c r="O44" s="7" t="s">
        <v>66</v>
      </c>
      <c r="P44" s="313">
        <v>70.790000000000006</v>
      </c>
      <c r="Q44" s="355">
        <v>72</v>
      </c>
    </row>
    <row r="45" spans="1:17" ht="15.75" thickBot="1" x14ac:dyDescent="0.3">
      <c r="A45" s="231">
        <v>40</v>
      </c>
      <c r="B45" s="19" t="s">
        <v>1</v>
      </c>
      <c r="C45" s="642" t="s">
        <v>113</v>
      </c>
      <c r="D45" s="192">
        <v>63.36</v>
      </c>
      <c r="E45" s="20">
        <v>65</v>
      </c>
      <c r="F45" s="3" t="s">
        <v>11</v>
      </c>
      <c r="G45" s="302" t="s">
        <v>10</v>
      </c>
      <c r="H45" s="314">
        <v>63.19</v>
      </c>
      <c r="I45" s="356">
        <v>64</v>
      </c>
      <c r="J45" s="3" t="s">
        <v>32</v>
      </c>
      <c r="K45" s="302" t="s">
        <v>44</v>
      </c>
      <c r="L45" s="314">
        <v>73.010000000000005</v>
      </c>
      <c r="M45" s="356">
        <v>74.111111111111114</v>
      </c>
      <c r="N45" s="19" t="s">
        <v>1</v>
      </c>
      <c r="O45" s="462" t="s">
        <v>45</v>
      </c>
      <c r="P45" s="314">
        <v>70.790000000000006</v>
      </c>
      <c r="Q45" s="356">
        <v>71.25</v>
      </c>
    </row>
    <row r="46" spans="1:17" x14ac:dyDescent="0.25">
      <c r="A46" s="230">
        <v>41</v>
      </c>
      <c r="B46" s="446" t="s">
        <v>26</v>
      </c>
      <c r="C46" s="645" t="s">
        <v>28</v>
      </c>
      <c r="D46" s="184">
        <v>63.36</v>
      </c>
      <c r="E46" s="43">
        <v>64.7</v>
      </c>
      <c r="F46" s="39" t="s">
        <v>11</v>
      </c>
      <c r="G46" s="305" t="s">
        <v>123</v>
      </c>
      <c r="H46" s="317">
        <v>63.19</v>
      </c>
      <c r="I46" s="359">
        <v>64</v>
      </c>
      <c r="J46" s="39" t="s">
        <v>13</v>
      </c>
      <c r="K46" s="305" t="s">
        <v>64</v>
      </c>
      <c r="L46" s="317">
        <v>73.010000000000005</v>
      </c>
      <c r="M46" s="359">
        <v>74</v>
      </c>
      <c r="N46" s="62" t="s">
        <v>32</v>
      </c>
      <c r="O46" s="469" t="s">
        <v>42</v>
      </c>
      <c r="P46" s="317">
        <v>70.790000000000006</v>
      </c>
      <c r="Q46" s="359">
        <v>70.714285714285708</v>
      </c>
    </row>
    <row r="47" spans="1:17" x14ac:dyDescent="0.25">
      <c r="A47" s="225">
        <v>42</v>
      </c>
      <c r="B47" s="16" t="s">
        <v>11</v>
      </c>
      <c r="C47" s="23" t="s">
        <v>142</v>
      </c>
      <c r="D47" s="188">
        <v>63.36</v>
      </c>
      <c r="E47" s="18">
        <v>64.7</v>
      </c>
      <c r="F47" s="2" t="s">
        <v>1</v>
      </c>
      <c r="G47" s="301" t="s">
        <v>9</v>
      </c>
      <c r="H47" s="313">
        <v>63.19</v>
      </c>
      <c r="I47" s="355">
        <v>63.5</v>
      </c>
      <c r="J47" s="2" t="s">
        <v>11</v>
      </c>
      <c r="K47" s="301" t="s">
        <v>80</v>
      </c>
      <c r="L47" s="313">
        <v>73.010000000000005</v>
      </c>
      <c r="M47" s="355">
        <v>74</v>
      </c>
      <c r="N47" s="63" t="s">
        <v>32</v>
      </c>
      <c r="O47" s="442" t="s">
        <v>36</v>
      </c>
      <c r="P47" s="313">
        <v>70.790000000000006</v>
      </c>
      <c r="Q47" s="355">
        <v>70</v>
      </c>
    </row>
    <row r="48" spans="1:17" x14ac:dyDescent="0.25">
      <c r="A48" s="225">
        <v>43</v>
      </c>
      <c r="B48" s="32" t="s">
        <v>1</v>
      </c>
      <c r="C48" s="34" t="s">
        <v>110</v>
      </c>
      <c r="D48" s="185">
        <v>63.36</v>
      </c>
      <c r="E48" s="42">
        <v>64.7</v>
      </c>
      <c r="F48" s="233" t="s">
        <v>32</v>
      </c>
      <c r="G48" s="303" t="s">
        <v>41</v>
      </c>
      <c r="H48" s="315">
        <v>63.19</v>
      </c>
      <c r="I48" s="357">
        <v>63</v>
      </c>
      <c r="J48" s="233" t="s">
        <v>11</v>
      </c>
      <c r="K48" s="303" t="s">
        <v>123</v>
      </c>
      <c r="L48" s="315">
        <v>73.010000000000005</v>
      </c>
      <c r="M48" s="357">
        <v>74</v>
      </c>
      <c r="N48" s="32" t="s">
        <v>0</v>
      </c>
      <c r="O48" s="463" t="s">
        <v>2</v>
      </c>
      <c r="P48" s="315">
        <v>70.790000000000006</v>
      </c>
      <c r="Q48" s="357">
        <v>70</v>
      </c>
    </row>
    <row r="49" spans="1:17" x14ac:dyDescent="0.25">
      <c r="A49" s="225">
        <v>44</v>
      </c>
      <c r="B49" s="16" t="s">
        <v>1</v>
      </c>
      <c r="C49" s="21" t="s">
        <v>66</v>
      </c>
      <c r="D49" s="188">
        <v>63.36</v>
      </c>
      <c r="E49" s="18">
        <v>64.599999999999994</v>
      </c>
      <c r="F49" s="2" t="s">
        <v>26</v>
      </c>
      <c r="G49" s="301" t="s">
        <v>146</v>
      </c>
      <c r="H49" s="313">
        <v>63.19</v>
      </c>
      <c r="I49" s="355">
        <v>63</v>
      </c>
      <c r="J49" s="2" t="s">
        <v>20</v>
      </c>
      <c r="K49" s="301" t="s">
        <v>119</v>
      </c>
      <c r="L49" s="313">
        <v>73.010000000000005</v>
      </c>
      <c r="M49" s="355">
        <v>73.8</v>
      </c>
      <c r="N49" s="16" t="s">
        <v>1</v>
      </c>
      <c r="O49" s="7" t="s">
        <v>109</v>
      </c>
      <c r="P49" s="313">
        <v>70.790000000000006</v>
      </c>
      <c r="Q49" s="355">
        <v>70</v>
      </c>
    </row>
    <row r="50" spans="1:17" x14ac:dyDescent="0.25">
      <c r="A50" s="225">
        <v>45</v>
      </c>
      <c r="B50" s="16" t="s">
        <v>1</v>
      </c>
      <c r="C50" s="23" t="s">
        <v>8</v>
      </c>
      <c r="D50" s="188">
        <v>63.36</v>
      </c>
      <c r="E50" s="18">
        <v>64.5</v>
      </c>
      <c r="F50" s="2" t="s">
        <v>1</v>
      </c>
      <c r="G50" s="301" t="s">
        <v>137</v>
      </c>
      <c r="H50" s="313">
        <v>63.19</v>
      </c>
      <c r="I50" s="355">
        <v>63</v>
      </c>
      <c r="J50" s="2" t="s">
        <v>13</v>
      </c>
      <c r="K50" s="301" t="s">
        <v>16</v>
      </c>
      <c r="L50" s="313">
        <v>73.010000000000005</v>
      </c>
      <c r="M50" s="355">
        <v>73.7</v>
      </c>
      <c r="N50" s="16" t="s">
        <v>1</v>
      </c>
      <c r="O50" s="459" t="s">
        <v>40</v>
      </c>
      <c r="P50" s="313">
        <v>70.790000000000006</v>
      </c>
      <c r="Q50" s="355">
        <v>69.7</v>
      </c>
    </row>
    <row r="51" spans="1:17" x14ac:dyDescent="0.25">
      <c r="A51" s="225">
        <v>46</v>
      </c>
      <c r="B51" s="16" t="s">
        <v>20</v>
      </c>
      <c r="C51" s="21" t="s">
        <v>46</v>
      </c>
      <c r="D51" s="188">
        <v>63.36</v>
      </c>
      <c r="E51" s="18">
        <v>63.2</v>
      </c>
      <c r="F51" s="2" t="s">
        <v>1</v>
      </c>
      <c r="G51" s="301" t="s">
        <v>113</v>
      </c>
      <c r="H51" s="313">
        <v>63.19</v>
      </c>
      <c r="I51" s="355">
        <v>62.93</v>
      </c>
      <c r="J51" s="2" t="s">
        <v>1</v>
      </c>
      <c r="K51" s="301" t="s">
        <v>2</v>
      </c>
      <c r="L51" s="313">
        <v>73.010000000000005</v>
      </c>
      <c r="M51" s="355">
        <v>72.599999999999994</v>
      </c>
      <c r="N51" s="16" t="s">
        <v>20</v>
      </c>
      <c r="O51" s="459" t="s">
        <v>33</v>
      </c>
      <c r="P51" s="313">
        <v>70.790000000000006</v>
      </c>
      <c r="Q51" s="355">
        <v>69.5</v>
      </c>
    </row>
    <row r="52" spans="1:17" x14ac:dyDescent="0.25">
      <c r="A52" s="225">
        <v>47</v>
      </c>
      <c r="B52" s="16" t="s">
        <v>20</v>
      </c>
      <c r="C52" s="21" t="s">
        <v>91</v>
      </c>
      <c r="D52" s="188">
        <v>63.36</v>
      </c>
      <c r="E52" s="18">
        <v>63</v>
      </c>
      <c r="F52" s="2" t="s">
        <v>11</v>
      </c>
      <c r="G52" s="301" t="s">
        <v>142</v>
      </c>
      <c r="H52" s="313">
        <v>63.19</v>
      </c>
      <c r="I52" s="355">
        <v>62.4</v>
      </c>
      <c r="J52" s="2" t="s">
        <v>1</v>
      </c>
      <c r="K52" s="301" t="s">
        <v>137</v>
      </c>
      <c r="L52" s="313">
        <v>73.010000000000005</v>
      </c>
      <c r="M52" s="355">
        <v>72.400000000000006</v>
      </c>
      <c r="N52" s="110" t="s">
        <v>26</v>
      </c>
      <c r="O52" s="7" t="s">
        <v>63</v>
      </c>
      <c r="P52" s="313">
        <v>70.790000000000006</v>
      </c>
      <c r="Q52" s="355">
        <v>69.099999999999994</v>
      </c>
    </row>
    <row r="53" spans="1:17" x14ac:dyDescent="0.25">
      <c r="A53" s="225">
        <v>48</v>
      </c>
      <c r="B53" s="16" t="s">
        <v>13</v>
      </c>
      <c r="C53" s="21" t="s">
        <v>63</v>
      </c>
      <c r="D53" s="188">
        <v>63.36</v>
      </c>
      <c r="E53" s="18">
        <v>62.9</v>
      </c>
      <c r="F53" s="2" t="s">
        <v>32</v>
      </c>
      <c r="G53" s="301" t="s">
        <v>116</v>
      </c>
      <c r="H53" s="313">
        <v>63.19</v>
      </c>
      <c r="I53" s="355">
        <v>62</v>
      </c>
      <c r="J53" s="2" t="s">
        <v>32</v>
      </c>
      <c r="K53" s="301" t="s">
        <v>43</v>
      </c>
      <c r="L53" s="313">
        <v>73.010000000000005</v>
      </c>
      <c r="M53" s="355">
        <v>72.2</v>
      </c>
      <c r="N53" s="16" t="s">
        <v>13</v>
      </c>
      <c r="O53" s="459" t="s">
        <v>121</v>
      </c>
      <c r="P53" s="313">
        <v>70.790000000000006</v>
      </c>
      <c r="Q53" s="355">
        <v>69</v>
      </c>
    </row>
    <row r="54" spans="1:17" x14ac:dyDescent="0.25">
      <c r="A54" s="225">
        <v>49</v>
      </c>
      <c r="B54" s="16" t="s">
        <v>1</v>
      </c>
      <c r="C54" s="23" t="s">
        <v>129</v>
      </c>
      <c r="D54" s="188">
        <v>63.36</v>
      </c>
      <c r="E54" s="18">
        <v>62</v>
      </c>
      <c r="F54" s="2" t="s">
        <v>26</v>
      </c>
      <c r="G54" s="301" t="s">
        <v>118</v>
      </c>
      <c r="H54" s="313">
        <v>63.19</v>
      </c>
      <c r="I54" s="355">
        <v>62</v>
      </c>
      <c r="J54" s="2" t="s">
        <v>26</v>
      </c>
      <c r="K54" s="301" t="s">
        <v>30</v>
      </c>
      <c r="L54" s="313">
        <v>73.010000000000005</v>
      </c>
      <c r="M54" s="355">
        <v>72.2</v>
      </c>
      <c r="N54" s="16" t="s">
        <v>13</v>
      </c>
      <c r="O54" s="459" t="s">
        <v>19</v>
      </c>
      <c r="P54" s="313">
        <v>70.790000000000006</v>
      </c>
      <c r="Q54" s="355">
        <v>68.8</v>
      </c>
    </row>
    <row r="55" spans="1:17" ht="15.75" thickBot="1" x14ac:dyDescent="0.3">
      <c r="A55" s="231">
        <v>50</v>
      </c>
      <c r="B55" s="19" t="s">
        <v>11</v>
      </c>
      <c r="C55" s="117" t="s">
        <v>124</v>
      </c>
      <c r="D55" s="192">
        <v>63.36</v>
      </c>
      <c r="E55" s="20">
        <v>61.6</v>
      </c>
      <c r="F55" s="3" t="s">
        <v>1</v>
      </c>
      <c r="G55" s="302" t="s">
        <v>131</v>
      </c>
      <c r="H55" s="314">
        <v>63.19</v>
      </c>
      <c r="I55" s="356">
        <v>61.8</v>
      </c>
      <c r="J55" s="3" t="s">
        <v>20</v>
      </c>
      <c r="K55" s="302" t="s">
        <v>19</v>
      </c>
      <c r="L55" s="314">
        <v>73.010000000000005</v>
      </c>
      <c r="M55" s="356">
        <v>72.099999999999994</v>
      </c>
      <c r="N55" s="19" t="s">
        <v>20</v>
      </c>
      <c r="O55" s="470" t="s">
        <v>128</v>
      </c>
      <c r="P55" s="314">
        <v>70.790000000000006</v>
      </c>
      <c r="Q55" s="356">
        <v>68.3</v>
      </c>
    </row>
    <row r="56" spans="1:17" x14ac:dyDescent="0.25">
      <c r="A56" s="230">
        <v>51</v>
      </c>
      <c r="B56" s="37" t="s">
        <v>13</v>
      </c>
      <c r="C56" s="469" t="s">
        <v>47</v>
      </c>
      <c r="D56" s="184">
        <v>63.36</v>
      </c>
      <c r="E56" s="43">
        <v>61.5</v>
      </c>
      <c r="F56" s="39" t="s">
        <v>26</v>
      </c>
      <c r="G56" s="305" t="s">
        <v>28</v>
      </c>
      <c r="H56" s="317">
        <v>63.19</v>
      </c>
      <c r="I56" s="359">
        <v>61.6</v>
      </c>
      <c r="J56" s="39" t="s">
        <v>1</v>
      </c>
      <c r="K56" s="305" t="s">
        <v>4</v>
      </c>
      <c r="L56" s="317">
        <v>73.010000000000005</v>
      </c>
      <c r="M56" s="359">
        <v>72</v>
      </c>
      <c r="N56" s="37" t="s">
        <v>1</v>
      </c>
      <c r="O56" s="467" t="s">
        <v>44</v>
      </c>
      <c r="P56" s="317">
        <v>70.790000000000006</v>
      </c>
      <c r="Q56" s="359">
        <v>68.099999999999994</v>
      </c>
    </row>
    <row r="57" spans="1:17" x14ac:dyDescent="0.25">
      <c r="A57" s="225">
        <v>52</v>
      </c>
      <c r="B57" s="16" t="s">
        <v>0</v>
      </c>
      <c r="C57" s="21" t="s">
        <v>93</v>
      </c>
      <c r="D57" s="188">
        <v>63.36</v>
      </c>
      <c r="E57" s="18">
        <v>61.4375</v>
      </c>
      <c r="F57" s="2" t="s">
        <v>20</v>
      </c>
      <c r="G57" s="301" t="s">
        <v>24</v>
      </c>
      <c r="H57" s="313">
        <v>63.19</v>
      </c>
      <c r="I57" s="355">
        <v>61.6</v>
      </c>
      <c r="J57" s="2" t="s">
        <v>1</v>
      </c>
      <c r="K57" s="301" t="s">
        <v>111</v>
      </c>
      <c r="L57" s="313">
        <v>73.010000000000005</v>
      </c>
      <c r="M57" s="355">
        <v>72</v>
      </c>
      <c r="N57" s="63" t="s">
        <v>32</v>
      </c>
      <c r="O57" s="7" t="s">
        <v>126</v>
      </c>
      <c r="P57" s="313">
        <v>70.790000000000006</v>
      </c>
      <c r="Q57" s="355">
        <v>68</v>
      </c>
    </row>
    <row r="58" spans="1:17" x14ac:dyDescent="0.25">
      <c r="A58" s="225">
        <v>53</v>
      </c>
      <c r="B58" s="32" t="s">
        <v>20</v>
      </c>
      <c r="C58" s="640" t="s">
        <v>21</v>
      </c>
      <c r="D58" s="185">
        <v>63.36</v>
      </c>
      <c r="E58" s="42">
        <v>61.2</v>
      </c>
      <c r="F58" s="233" t="s">
        <v>0</v>
      </c>
      <c r="G58" s="303" t="s">
        <v>93</v>
      </c>
      <c r="H58" s="315">
        <v>63.19</v>
      </c>
      <c r="I58" s="357">
        <v>61.3</v>
      </c>
      <c r="J58" s="233" t="s">
        <v>1</v>
      </c>
      <c r="K58" s="303" t="s">
        <v>109</v>
      </c>
      <c r="L58" s="315">
        <v>73.010000000000005</v>
      </c>
      <c r="M58" s="357">
        <v>72</v>
      </c>
      <c r="N58" s="32" t="s">
        <v>11</v>
      </c>
      <c r="O58" s="8" t="s">
        <v>15</v>
      </c>
      <c r="P58" s="315">
        <v>70.790000000000006</v>
      </c>
      <c r="Q58" s="357">
        <v>68</v>
      </c>
    </row>
    <row r="59" spans="1:17" x14ac:dyDescent="0.25">
      <c r="A59" s="225">
        <v>54</v>
      </c>
      <c r="B59" s="16" t="s">
        <v>1</v>
      </c>
      <c r="C59" s="21" t="s">
        <v>9</v>
      </c>
      <c r="D59" s="188">
        <v>63.36</v>
      </c>
      <c r="E59" s="18">
        <v>61.2</v>
      </c>
      <c r="F59" s="2" t="s">
        <v>13</v>
      </c>
      <c r="G59" s="301" t="s">
        <v>92</v>
      </c>
      <c r="H59" s="313">
        <v>63.19</v>
      </c>
      <c r="I59" s="355">
        <v>61</v>
      </c>
      <c r="J59" s="2" t="s">
        <v>1</v>
      </c>
      <c r="K59" s="301" t="s">
        <v>3</v>
      </c>
      <c r="L59" s="313">
        <v>73.010000000000005</v>
      </c>
      <c r="M59" s="355">
        <v>71</v>
      </c>
      <c r="N59" s="16" t="s">
        <v>13</v>
      </c>
      <c r="O59" s="459" t="s">
        <v>122</v>
      </c>
      <c r="P59" s="313">
        <v>70.790000000000006</v>
      </c>
      <c r="Q59" s="355">
        <v>68</v>
      </c>
    </row>
    <row r="60" spans="1:17" x14ac:dyDescent="0.25">
      <c r="A60" s="225">
        <v>55</v>
      </c>
      <c r="B60" s="110" t="s">
        <v>26</v>
      </c>
      <c r="C60" s="83" t="s">
        <v>27</v>
      </c>
      <c r="D60" s="188">
        <v>63.36</v>
      </c>
      <c r="E60" s="18">
        <v>61</v>
      </c>
      <c r="F60" s="2" t="s">
        <v>1</v>
      </c>
      <c r="G60" s="301" t="s">
        <v>154</v>
      </c>
      <c r="H60" s="313">
        <v>63.19</v>
      </c>
      <c r="I60" s="355">
        <v>61</v>
      </c>
      <c r="J60" s="2" t="s">
        <v>1</v>
      </c>
      <c r="K60" s="301" t="s">
        <v>110</v>
      </c>
      <c r="L60" s="313">
        <v>73.010000000000005</v>
      </c>
      <c r="M60" s="355">
        <v>71</v>
      </c>
      <c r="N60" s="16" t="s">
        <v>11</v>
      </c>
      <c r="O60" s="459" t="s">
        <v>119</v>
      </c>
      <c r="P60" s="313">
        <v>70.790000000000006</v>
      </c>
      <c r="Q60" s="355">
        <v>67.5</v>
      </c>
    </row>
    <row r="61" spans="1:17" x14ac:dyDescent="0.25">
      <c r="A61" s="225">
        <v>56</v>
      </c>
      <c r="B61" s="16" t="s">
        <v>1</v>
      </c>
      <c r="C61" s="21" t="s">
        <v>109</v>
      </c>
      <c r="D61" s="188">
        <v>63.36</v>
      </c>
      <c r="E61" s="18">
        <v>61</v>
      </c>
      <c r="F61" s="2" t="s">
        <v>13</v>
      </c>
      <c r="G61" s="301" t="s">
        <v>63</v>
      </c>
      <c r="H61" s="313">
        <v>63.19</v>
      </c>
      <c r="I61" s="355">
        <v>60.5</v>
      </c>
      <c r="J61" s="2" t="s">
        <v>1</v>
      </c>
      <c r="K61" s="301" t="s">
        <v>8</v>
      </c>
      <c r="L61" s="313">
        <v>73.010000000000005</v>
      </c>
      <c r="M61" s="355">
        <v>71</v>
      </c>
      <c r="N61" s="16" t="s">
        <v>20</v>
      </c>
      <c r="O61" s="459" t="s">
        <v>137</v>
      </c>
      <c r="P61" s="313">
        <v>70.790000000000006</v>
      </c>
      <c r="Q61" s="355">
        <v>67.3</v>
      </c>
    </row>
    <row r="62" spans="1:17" x14ac:dyDescent="0.25">
      <c r="A62" s="225">
        <v>57</v>
      </c>
      <c r="B62" s="16" t="s">
        <v>1</v>
      </c>
      <c r="C62" s="23" t="s">
        <v>131</v>
      </c>
      <c r="D62" s="188">
        <v>63.36</v>
      </c>
      <c r="E62" s="18">
        <v>60.6</v>
      </c>
      <c r="F62" s="2" t="s">
        <v>1</v>
      </c>
      <c r="G62" s="301" t="s">
        <v>4</v>
      </c>
      <c r="H62" s="313">
        <v>63.19</v>
      </c>
      <c r="I62" s="355">
        <v>60.5</v>
      </c>
      <c r="J62" s="2" t="s">
        <v>32</v>
      </c>
      <c r="K62" s="301" t="s">
        <v>41</v>
      </c>
      <c r="L62" s="313">
        <v>73.010000000000005</v>
      </c>
      <c r="M62" s="355">
        <v>70.5</v>
      </c>
      <c r="N62" s="16" t="s">
        <v>1</v>
      </c>
      <c r="O62" s="458" t="s">
        <v>113</v>
      </c>
      <c r="P62" s="313">
        <v>70.790000000000006</v>
      </c>
      <c r="Q62" s="355">
        <v>67.2</v>
      </c>
    </row>
    <row r="63" spans="1:17" ht="15" customHeight="1" x14ac:dyDescent="0.25">
      <c r="A63" s="225">
        <v>58</v>
      </c>
      <c r="B63" s="32" t="s">
        <v>13</v>
      </c>
      <c r="C63" s="177" t="s">
        <v>150</v>
      </c>
      <c r="D63" s="188">
        <v>63.36</v>
      </c>
      <c r="E63" s="18">
        <v>60</v>
      </c>
      <c r="F63" s="2" t="s">
        <v>13</v>
      </c>
      <c r="G63" s="301" t="s">
        <v>18</v>
      </c>
      <c r="H63" s="313">
        <v>63.19</v>
      </c>
      <c r="I63" s="355">
        <v>60.3</v>
      </c>
      <c r="J63" s="2" t="s">
        <v>13</v>
      </c>
      <c r="K63" s="301" t="s">
        <v>121</v>
      </c>
      <c r="L63" s="313">
        <v>73.010000000000005</v>
      </c>
      <c r="M63" s="355">
        <v>70.3</v>
      </c>
      <c r="N63" s="32" t="s">
        <v>1</v>
      </c>
      <c r="O63" s="458" t="s">
        <v>8</v>
      </c>
      <c r="P63" s="313">
        <v>70.790000000000006</v>
      </c>
      <c r="Q63" s="355">
        <v>67</v>
      </c>
    </row>
    <row r="64" spans="1:17" x14ac:dyDescent="0.25">
      <c r="A64" s="225">
        <v>59</v>
      </c>
      <c r="B64" s="32" t="s">
        <v>13</v>
      </c>
      <c r="C64" s="22" t="s">
        <v>16</v>
      </c>
      <c r="D64" s="188">
        <v>63.36</v>
      </c>
      <c r="E64" s="18">
        <v>59</v>
      </c>
      <c r="F64" s="2" t="s">
        <v>1</v>
      </c>
      <c r="G64" s="301" t="s">
        <v>109</v>
      </c>
      <c r="H64" s="313">
        <v>63.19</v>
      </c>
      <c r="I64" s="355">
        <v>60.18</v>
      </c>
      <c r="J64" s="2" t="s">
        <v>1</v>
      </c>
      <c r="K64" s="301" t="s">
        <v>113</v>
      </c>
      <c r="L64" s="313">
        <v>73.010000000000005</v>
      </c>
      <c r="M64" s="355">
        <v>70</v>
      </c>
      <c r="N64" s="32" t="s">
        <v>1</v>
      </c>
      <c r="O64" s="458" t="s">
        <v>110</v>
      </c>
      <c r="P64" s="313">
        <v>70.790000000000006</v>
      </c>
      <c r="Q64" s="355">
        <v>67</v>
      </c>
    </row>
    <row r="65" spans="1:17" ht="15.75" thickBot="1" x14ac:dyDescent="0.3">
      <c r="A65" s="231">
        <v>60</v>
      </c>
      <c r="B65" s="32" t="s">
        <v>13</v>
      </c>
      <c r="C65" s="644" t="s">
        <v>176</v>
      </c>
      <c r="D65" s="192">
        <v>63.36</v>
      </c>
      <c r="E65" s="20">
        <v>58.5</v>
      </c>
      <c r="F65" s="3" t="s">
        <v>32</v>
      </c>
      <c r="G65" s="302" t="s">
        <v>143</v>
      </c>
      <c r="H65" s="314">
        <v>63.19</v>
      </c>
      <c r="I65" s="356">
        <v>59.66</v>
      </c>
      <c r="J65" s="3" t="s">
        <v>1</v>
      </c>
      <c r="K65" s="302" t="s">
        <v>112</v>
      </c>
      <c r="L65" s="314">
        <v>73.010000000000005</v>
      </c>
      <c r="M65" s="356">
        <v>69.900000000000006</v>
      </c>
      <c r="N65" s="32" t="s">
        <v>1</v>
      </c>
      <c r="O65" s="462" t="s">
        <v>135</v>
      </c>
      <c r="P65" s="314">
        <v>70.790000000000006</v>
      </c>
      <c r="Q65" s="356">
        <v>66.3</v>
      </c>
    </row>
    <row r="66" spans="1:17" x14ac:dyDescent="0.25">
      <c r="A66" s="230">
        <v>61</v>
      </c>
      <c r="B66" s="37" t="s">
        <v>1</v>
      </c>
      <c r="C66" s="439" t="s">
        <v>155</v>
      </c>
      <c r="D66" s="184">
        <v>63.36</v>
      </c>
      <c r="E66" s="43">
        <v>58.3</v>
      </c>
      <c r="F66" s="39" t="s">
        <v>1</v>
      </c>
      <c r="G66" s="305" t="s">
        <v>132</v>
      </c>
      <c r="H66" s="317">
        <v>63.19</v>
      </c>
      <c r="I66" s="359">
        <v>59</v>
      </c>
      <c r="J66" s="39" t="s">
        <v>11</v>
      </c>
      <c r="K66" s="305" t="s">
        <v>12</v>
      </c>
      <c r="L66" s="317">
        <v>73.010000000000005</v>
      </c>
      <c r="M66" s="359">
        <v>69.8</v>
      </c>
      <c r="N66" s="37" t="s">
        <v>1</v>
      </c>
      <c r="O66" s="467" t="s">
        <v>130</v>
      </c>
      <c r="P66" s="317">
        <v>70.790000000000006</v>
      </c>
      <c r="Q66" s="359">
        <v>65</v>
      </c>
    </row>
    <row r="67" spans="1:17" x14ac:dyDescent="0.25">
      <c r="A67" s="225">
        <v>62</v>
      </c>
      <c r="B67" s="110" t="s">
        <v>26</v>
      </c>
      <c r="C67" s="627" t="s">
        <v>171</v>
      </c>
      <c r="D67" s="188">
        <v>63.36</v>
      </c>
      <c r="E67" s="18">
        <v>58</v>
      </c>
      <c r="F67" s="2" t="s">
        <v>1</v>
      </c>
      <c r="G67" s="301" t="s">
        <v>133</v>
      </c>
      <c r="H67" s="313">
        <v>63.19</v>
      </c>
      <c r="I67" s="355">
        <v>58.67</v>
      </c>
      <c r="J67" s="2" t="s">
        <v>26</v>
      </c>
      <c r="K67" s="301" t="s">
        <v>118</v>
      </c>
      <c r="L67" s="313">
        <v>73.010000000000005</v>
      </c>
      <c r="M67" s="355">
        <v>69.5</v>
      </c>
      <c r="N67" s="16" t="s">
        <v>1</v>
      </c>
      <c r="O67" s="458" t="s">
        <v>123</v>
      </c>
      <c r="P67" s="313">
        <v>70.790000000000006</v>
      </c>
      <c r="Q67" s="355">
        <v>65</v>
      </c>
    </row>
    <row r="68" spans="1:17" x14ac:dyDescent="0.25">
      <c r="A68" s="225">
        <v>63</v>
      </c>
      <c r="B68" s="32" t="s">
        <v>11</v>
      </c>
      <c r="C68" s="640" t="s">
        <v>122</v>
      </c>
      <c r="D68" s="649">
        <v>63.36</v>
      </c>
      <c r="E68" s="181">
        <v>58</v>
      </c>
      <c r="F68" s="233" t="s">
        <v>20</v>
      </c>
      <c r="G68" s="303" t="s">
        <v>38</v>
      </c>
      <c r="H68" s="315">
        <v>63.19</v>
      </c>
      <c r="I68" s="357">
        <v>57.8</v>
      </c>
      <c r="J68" s="233" t="s">
        <v>32</v>
      </c>
      <c r="K68" s="303" t="s">
        <v>115</v>
      </c>
      <c r="L68" s="315">
        <v>73.010000000000005</v>
      </c>
      <c r="M68" s="357">
        <v>68.333333333333329</v>
      </c>
      <c r="N68" s="32" t="s">
        <v>11</v>
      </c>
      <c r="O68" s="463" t="s">
        <v>39</v>
      </c>
      <c r="P68" s="315">
        <v>70.790000000000006</v>
      </c>
      <c r="Q68" s="357">
        <v>64.7</v>
      </c>
    </row>
    <row r="69" spans="1:17" x14ac:dyDescent="0.25">
      <c r="A69" s="225">
        <v>64</v>
      </c>
      <c r="B69" s="16" t="s">
        <v>0</v>
      </c>
      <c r="C69" s="458" t="s">
        <v>117</v>
      </c>
      <c r="D69" s="188">
        <v>63.36</v>
      </c>
      <c r="E69" s="18">
        <v>57.285714285714285</v>
      </c>
      <c r="F69" s="2" t="s">
        <v>13</v>
      </c>
      <c r="G69" s="301" t="s">
        <v>121</v>
      </c>
      <c r="H69" s="313">
        <v>63.19</v>
      </c>
      <c r="I69" s="355">
        <v>57.8</v>
      </c>
      <c r="J69" s="2" t="s">
        <v>0</v>
      </c>
      <c r="K69" s="301" t="s">
        <v>108</v>
      </c>
      <c r="L69" s="313">
        <v>73.010000000000005</v>
      </c>
      <c r="M69" s="355">
        <v>68.17647058823529</v>
      </c>
      <c r="N69" s="16" t="s">
        <v>20</v>
      </c>
      <c r="O69" s="459" t="s">
        <v>25</v>
      </c>
      <c r="P69" s="313">
        <v>70.790000000000006</v>
      </c>
      <c r="Q69" s="355">
        <v>64</v>
      </c>
    </row>
    <row r="70" spans="1:17" x14ac:dyDescent="0.25">
      <c r="A70" s="225">
        <v>65</v>
      </c>
      <c r="B70" s="16" t="s">
        <v>20</v>
      </c>
      <c r="C70" s="21" t="s">
        <v>38</v>
      </c>
      <c r="D70" s="188">
        <v>63.36</v>
      </c>
      <c r="E70" s="18">
        <v>57.2</v>
      </c>
      <c r="F70" s="2" t="s">
        <v>13</v>
      </c>
      <c r="G70" s="301" t="s">
        <v>114</v>
      </c>
      <c r="H70" s="313">
        <v>63.19</v>
      </c>
      <c r="I70" s="355">
        <v>57.8</v>
      </c>
      <c r="J70" s="2" t="s">
        <v>26</v>
      </c>
      <c r="K70" s="301" t="s">
        <v>29</v>
      </c>
      <c r="L70" s="313">
        <v>73.010000000000005</v>
      </c>
      <c r="M70" s="355">
        <v>68</v>
      </c>
      <c r="N70" s="110" t="s">
        <v>26</v>
      </c>
      <c r="O70" s="459" t="s">
        <v>16</v>
      </c>
      <c r="P70" s="313">
        <v>70.790000000000006</v>
      </c>
      <c r="Q70" s="355">
        <v>64</v>
      </c>
    </row>
    <row r="71" spans="1:17" x14ac:dyDescent="0.25">
      <c r="A71" s="225">
        <v>66</v>
      </c>
      <c r="B71" s="16" t="s">
        <v>13</v>
      </c>
      <c r="C71" s="69" t="s">
        <v>17</v>
      </c>
      <c r="D71" s="189">
        <v>63.36</v>
      </c>
      <c r="E71" s="180">
        <v>56.7</v>
      </c>
      <c r="F71" s="2" t="s">
        <v>1</v>
      </c>
      <c r="G71" s="301" t="s">
        <v>136</v>
      </c>
      <c r="H71" s="313">
        <v>63.19</v>
      </c>
      <c r="I71" s="355">
        <v>57.57</v>
      </c>
      <c r="J71" s="2" t="s">
        <v>20</v>
      </c>
      <c r="K71" s="301" t="s">
        <v>22</v>
      </c>
      <c r="L71" s="313">
        <v>73.010000000000005</v>
      </c>
      <c r="M71" s="355">
        <v>68</v>
      </c>
      <c r="N71" s="16" t="s">
        <v>13</v>
      </c>
      <c r="O71" s="459" t="s">
        <v>43</v>
      </c>
      <c r="P71" s="313">
        <v>70.790000000000006</v>
      </c>
      <c r="Q71" s="355">
        <v>63.9</v>
      </c>
    </row>
    <row r="72" spans="1:17" x14ac:dyDescent="0.25">
      <c r="A72" s="225">
        <v>67</v>
      </c>
      <c r="B72" s="16" t="s">
        <v>1</v>
      </c>
      <c r="C72" s="23" t="s">
        <v>160</v>
      </c>
      <c r="D72" s="188">
        <v>63.36</v>
      </c>
      <c r="E72" s="18">
        <v>56</v>
      </c>
      <c r="F72" s="2" t="s">
        <v>13</v>
      </c>
      <c r="G72" s="301" t="s">
        <v>150</v>
      </c>
      <c r="H72" s="313">
        <v>63.19</v>
      </c>
      <c r="I72" s="355">
        <v>57</v>
      </c>
      <c r="J72" s="2" t="s">
        <v>11</v>
      </c>
      <c r="K72" s="301" t="s">
        <v>125</v>
      </c>
      <c r="L72" s="313">
        <v>73.010000000000005</v>
      </c>
      <c r="M72" s="355">
        <v>68</v>
      </c>
      <c r="N72" s="63" t="s">
        <v>32</v>
      </c>
      <c r="O72" s="459" t="s">
        <v>65</v>
      </c>
      <c r="P72" s="313">
        <v>70.790000000000006</v>
      </c>
      <c r="Q72" s="355">
        <v>63.3</v>
      </c>
    </row>
    <row r="73" spans="1:17" x14ac:dyDescent="0.25">
      <c r="A73" s="225">
        <v>68</v>
      </c>
      <c r="B73" s="16" t="s">
        <v>13</v>
      </c>
      <c r="C73" s="179" t="s">
        <v>49</v>
      </c>
      <c r="D73" s="188">
        <v>63.36</v>
      </c>
      <c r="E73" s="18">
        <v>55.9</v>
      </c>
      <c r="F73" s="2" t="s">
        <v>1</v>
      </c>
      <c r="G73" s="301" t="s">
        <v>7</v>
      </c>
      <c r="H73" s="313">
        <v>63.19</v>
      </c>
      <c r="I73" s="355">
        <v>57</v>
      </c>
      <c r="J73" s="2" t="s">
        <v>1</v>
      </c>
      <c r="K73" s="301" t="s">
        <v>135</v>
      </c>
      <c r="L73" s="313">
        <v>73.010000000000005</v>
      </c>
      <c r="M73" s="355">
        <v>68</v>
      </c>
      <c r="N73" s="16" t="s">
        <v>11</v>
      </c>
      <c r="O73" s="459" t="s">
        <v>92</v>
      </c>
      <c r="P73" s="313">
        <v>70.790000000000006</v>
      </c>
      <c r="Q73" s="355">
        <v>63.2</v>
      </c>
    </row>
    <row r="74" spans="1:17" x14ac:dyDescent="0.25">
      <c r="A74" s="225">
        <v>69</v>
      </c>
      <c r="B74" s="16" t="s">
        <v>20</v>
      </c>
      <c r="C74" s="21" t="s">
        <v>24</v>
      </c>
      <c r="D74" s="188">
        <v>63.36</v>
      </c>
      <c r="E74" s="18">
        <v>55</v>
      </c>
      <c r="F74" s="2" t="s">
        <v>1</v>
      </c>
      <c r="G74" s="301" t="s">
        <v>111</v>
      </c>
      <c r="H74" s="313">
        <v>63.19</v>
      </c>
      <c r="I74" s="355">
        <v>56.37</v>
      </c>
      <c r="J74" s="2" t="s">
        <v>32</v>
      </c>
      <c r="K74" s="301" t="s">
        <v>116</v>
      </c>
      <c r="L74" s="313">
        <v>73.010000000000005</v>
      </c>
      <c r="M74" s="355">
        <v>67.333333333333329</v>
      </c>
      <c r="N74" s="16" t="s">
        <v>13</v>
      </c>
      <c r="O74" s="7" t="s">
        <v>31</v>
      </c>
      <c r="P74" s="313">
        <v>70.790000000000006</v>
      </c>
      <c r="Q74" s="355">
        <v>63.2</v>
      </c>
    </row>
    <row r="75" spans="1:17" ht="15.75" thickBot="1" x14ac:dyDescent="0.3">
      <c r="A75" s="231">
        <v>70</v>
      </c>
      <c r="B75" s="19" t="s">
        <v>13</v>
      </c>
      <c r="C75" s="31" t="s">
        <v>15</v>
      </c>
      <c r="D75" s="192">
        <v>63.36</v>
      </c>
      <c r="E75" s="20">
        <v>55</v>
      </c>
      <c r="F75" s="3" t="s">
        <v>20</v>
      </c>
      <c r="G75" s="302" t="s">
        <v>19</v>
      </c>
      <c r="H75" s="314">
        <v>63.19</v>
      </c>
      <c r="I75" s="356">
        <v>56.2</v>
      </c>
      <c r="J75" s="3" t="s">
        <v>13</v>
      </c>
      <c r="K75" s="302" t="s">
        <v>14</v>
      </c>
      <c r="L75" s="314">
        <v>73.010000000000005</v>
      </c>
      <c r="M75" s="356">
        <v>66.5</v>
      </c>
      <c r="N75" s="353" t="s">
        <v>26</v>
      </c>
      <c r="O75" s="471" t="s">
        <v>38</v>
      </c>
      <c r="P75" s="314">
        <v>70.790000000000006</v>
      </c>
      <c r="Q75" s="356">
        <v>63</v>
      </c>
    </row>
    <row r="76" spans="1:17" x14ac:dyDescent="0.25">
      <c r="A76" s="230">
        <v>71</v>
      </c>
      <c r="B76" s="37" t="s">
        <v>11</v>
      </c>
      <c r="C76" s="439" t="s">
        <v>10</v>
      </c>
      <c r="D76" s="184">
        <v>63.36</v>
      </c>
      <c r="E76" s="43">
        <v>55</v>
      </c>
      <c r="F76" s="39" t="s">
        <v>13</v>
      </c>
      <c r="G76" s="305" t="s">
        <v>15</v>
      </c>
      <c r="H76" s="317">
        <v>63.19</v>
      </c>
      <c r="I76" s="359">
        <v>56</v>
      </c>
      <c r="J76" s="39" t="s">
        <v>11</v>
      </c>
      <c r="K76" s="305" t="s">
        <v>122</v>
      </c>
      <c r="L76" s="317">
        <v>73.010000000000005</v>
      </c>
      <c r="M76" s="359">
        <v>66</v>
      </c>
      <c r="N76" s="37" t="s">
        <v>20</v>
      </c>
      <c r="O76" s="469" t="s">
        <v>51</v>
      </c>
      <c r="P76" s="317">
        <v>70.790000000000006</v>
      </c>
      <c r="Q76" s="359">
        <v>61.8</v>
      </c>
    </row>
    <row r="77" spans="1:17" x14ac:dyDescent="0.25">
      <c r="A77" s="225">
        <v>72</v>
      </c>
      <c r="B77" s="16" t="s">
        <v>20</v>
      </c>
      <c r="C77" s="440" t="s">
        <v>40</v>
      </c>
      <c r="D77" s="188">
        <v>63.36</v>
      </c>
      <c r="E77" s="18">
        <v>54.8</v>
      </c>
      <c r="F77" s="2" t="s">
        <v>1</v>
      </c>
      <c r="G77" s="301" t="s">
        <v>158</v>
      </c>
      <c r="H77" s="313">
        <v>63.19</v>
      </c>
      <c r="I77" s="355">
        <v>56</v>
      </c>
      <c r="J77" s="2" t="s">
        <v>1</v>
      </c>
      <c r="K77" s="301" t="s">
        <v>133</v>
      </c>
      <c r="L77" s="313">
        <v>73.010000000000005</v>
      </c>
      <c r="M77" s="355">
        <v>66</v>
      </c>
      <c r="N77" s="16" t="s">
        <v>11</v>
      </c>
      <c r="O77" s="459" t="s">
        <v>111</v>
      </c>
      <c r="P77" s="313">
        <v>70.790000000000006</v>
      </c>
      <c r="Q77" s="355">
        <v>60.9</v>
      </c>
    </row>
    <row r="78" spans="1:17" x14ac:dyDescent="0.25">
      <c r="A78" s="225">
        <v>73</v>
      </c>
      <c r="B78" s="32" t="s">
        <v>1</v>
      </c>
      <c r="C78" s="441" t="s">
        <v>159</v>
      </c>
      <c r="D78" s="185">
        <v>63.36</v>
      </c>
      <c r="E78" s="42">
        <v>54.2</v>
      </c>
      <c r="F78" s="233" t="s">
        <v>26</v>
      </c>
      <c r="G78" s="303" t="s">
        <v>30</v>
      </c>
      <c r="H78" s="315">
        <v>63.19</v>
      </c>
      <c r="I78" s="357">
        <v>55.5</v>
      </c>
      <c r="J78" s="233" t="s">
        <v>26</v>
      </c>
      <c r="K78" s="303" t="s">
        <v>33</v>
      </c>
      <c r="L78" s="315">
        <v>73.010000000000005</v>
      </c>
      <c r="M78" s="357">
        <v>65.900000000000006</v>
      </c>
      <c r="N78" s="32" t="s">
        <v>1</v>
      </c>
      <c r="O78" s="472" t="s">
        <v>115</v>
      </c>
      <c r="P78" s="315">
        <v>70.790000000000006</v>
      </c>
      <c r="Q78" s="357">
        <v>60</v>
      </c>
    </row>
    <row r="79" spans="1:17" x14ac:dyDescent="0.25">
      <c r="A79" s="225">
        <v>74</v>
      </c>
      <c r="B79" s="16" t="s">
        <v>1</v>
      </c>
      <c r="C79" s="23" t="s">
        <v>134</v>
      </c>
      <c r="D79" s="188">
        <v>63.36</v>
      </c>
      <c r="E79" s="18">
        <v>53.8</v>
      </c>
      <c r="F79" s="2" t="s">
        <v>1</v>
      </c>
      <c r="G79" s="301" t="s">
        <v>156</v>
      </c>
      <c r="H79" s="313">
        <v>63.19</v>
      </c>
      <c r="I79" s="355">
        <v>54.25</v>
      </c>
      <c r="J79" s="2" t="s">
        <v>1</v>
      </c>
      <c r="K79" s="301" t="s">
        <v>132</v>
      </c>
      <c r="L79" s="313">
        <v>73.010000000000005</v>
      </c>
      <c r="M79" s="355">
        <v>65.599999999999994</v>
      </c>
      <c r="N79" s="63" t="s">
        <v>32</v>
      </c>
      <c r="O79" s="459" t="s">
        <v>127</v>
      </c>
      <c r="P79" s="313">
        <v>70.790000000000006</v>
      </c>
      <c r="Q79" s="355">
        <v>60</v>
      </c>
    </row>
    <row r="80" spans="1:17" x14ac:dyDescent="0.25">
      <c r="A80" s="225">
        <v>75</v>
      </c>
      <c r="B80" s="352" t="s">
        <v>32</v>
      </c>
      <c r="C80" s="104" t="s">
        <v>106</v>
      </c>
      <c r="D80" s="185">
        <v>63.36</v>
      </c>
      <c r="E80" s="42">
        <v>53</v>
      </c>
      <c r="F80" s="233" t="s">
        <v>1</v>
      </c>
      <c r="G80" s="303" t="s">
        <v>155</v>
      </c>
      <c r="H80" s="315">
        <v>63.19</v>
      </c>
      <c r="I80" s="357">
        <v>54.07</v>
      </c>
      <c r="J80" s="233" t="s">
        <v>1</v>
      </c>
      <c r="K80" s="303" t="s">
        <v>141</v>
      </c>
      <c r="L80" s="315">
        <v>73.010000000000005</v>
      </c>
      <c r="M80" s="357">
        <v>64</v>
      </c>
      <c r="N80" s="32" t="s">
        <v>1</v>
      </c>
      <c r="O80" s="472" t="s">
        <v>29</v>
      </c>
      <c r="P80" s="315">
        <v>70.790000000000006</v>
      </c>
      <c r="Q80" s="357">
        <v>60</v>
      </c>
    </row>
    <row r="81" spans="1:17" x14ac:dyDescent="0.25">
      <c r="A81" s="225">
        <v>76</v>
      </c>
      <c r="B81" s="16" t="s">
        <v>11</v>
      </c>
      <c r="C81" s="179" t="s">
        <v>50</v>
      </c>
      <c r="D81" s="188">
        <v>63.36</v>
      </c>
      <c r="E81" s="18">
        <v>53</v>
      </c>
      <c r="F81" s="2" t="s">
        <v>26</v>
      </c>
      <c r="G81" s="301" t="s">
        <v>29</v>
      </c>
      <c r="H81" s="313">
        <v>63.19</v>
      </c>
      <c r="I81" s="355">
        <v>53.8</v>
      </c>
      <c r="J81" s="2" t="s">
        <v>20</v>
      </c>
      <c r="K81" s="301" t="s">
        <v>39</v>
      </c>
      <c r="L81" s="313">
        <v>73.010000000000005</v>
      </c>
      <c r="M81" s="355">
        <v>63.8</v>
      </c>
      <c r="N81" s="110" t="s">
        <v>26</v>
      </c>
      <c r="O81" s="461" t="s">
        <v>162</v>
      </c>
      <c r="P81" s="313">
        <v>70.790000000000006</v>
      </c>
      <c r="Q81" s="355">
        <v>59</v>
      </c>
    </row>
    <row r="82" spans="1:17" x14ac:dyDescent="0.25">
      <c r="A82" s="225">
        <v>77</v>
      </c>
      <c r="B82" s="16" t="s">
        <v>1</v>
      </c>
      <c r="C82" s="21" t="s">
        <v>2</v>
      </c>
      <c r="D82" s="189">
        <v>63.36</v>
      </c>
      <c r="E82" s="180">
        <v>52.8</v>
      </c>
      <c r="F82" s="2" t="s">
        <v>1</v>
      </c>
      <c r="G82" s="301" t="s">
        <v>160</v>
      </c>
      <c r="H82" s="313">
        <v>63.19</v>
      </c>
      <c r="I82" s="355">
        <v>53.67</v>
      </c>
      <c r="J82" s="2" t="s">
        <v>1</v>
      </c>
      <c r="K82" s="301" t="s">
        <v>138</v>
      </c>
      <c r="L82" s="313">
        <v>73.010000000000005</v>
      </c>
      <c r="M82" s="355">
        <v>63.7</v>
      </c>
      <c r="N82" s="16" t="s">
        <v>20</v>
      </c>
      <c r="O82" s="459" t="s">
        <v>23</v>
      </c>
      <c r="P82" s="313">
        <v>70.790000000000006</v>
      </c>
      <c r="Q82" s="355">
        <v>58.7</v>
      </c>
    </row>
    <row r="83" spans="1:17" x14ac:dyDescent="0.25">
      <c r="A83" s="225">
        <v>78</v>
      </c>
      <c r="B83" s="16" t="s">
        <v>1</v>
      </c>
      <c r="C83" s="23" t="s">
        <v>157</v>
      </c>
      <c r="D83" s="188">
        <v>63.36</v>
      </c>
      <c r="E83" s="18">
        <v>51.6</v>
      </c>
      <c r="F83" s="2" t="s">
        <v>11</v>
      </c>
      <c r="G83" s="301" t="s">
        <v>152</v>
      </c>
      <c r="H83" s="313">
        <v>63.19</v>
      </c>
      <c r="I83" s="355">
        <v>53.3</v>
      </c>
      <c r="J83" s="2" t="s">
        <v>1</v>
      </c>
      <c r="K83" s="301" t="s">
        <v>131</v>
      </c>
      <c r="L83" s="313">
        <v>73.010000000000005</v>
      </c>
      <c r="M83" s="355">
        <v>63.4</v>
      </c>
      <c r="N83" s="16" t="s">
        <v>20</v>
      </c>
      <c r="O83" s="459" t="s">
        <v>134</v>
      </c>
      <c r="P83" s="313">
        <v>70.790000000000006</v>
      </c>
      <c r="Q83" s="355">
        <v>57</v>
      </c>
    </row>
    <row r="84" spans="1:17" x14ac:dyDescent="0.25">
      <c r="A84" s="225">
        <v>79</v>
      </c>
      <c r="B84" s="16" t="s">
        <v>1</v>
      </c>
      <c r="C84" s="23" t="s">
        <v>4</v>
      </c>
      <c r="D84" s="188">
        <v>63.36</v>
      </c>
      <c r="E84" s="18">
        <v>51.6</v>
      </c>
      <c r="F84" s="2" t="s">
        <v>20</v>
      </c>
      <c r="G84" s="301" t="s">
        <v>46</v>
      </c>
      <c r="H84" s="313">
        <v>63.19</v>
      </c>
      <c r="I84" s="355">
        <v>53</v>
      </c>
      <c r="J84" s="2" t="s">
        <v>11</v>
      </c>
      <c r="K84" s="301" t="s">
        <v>124</v>
      </c>
      <c r="L84" s="313">
        <v>73.010000000000005</v>
      </c>
      <c r="M84" s="355">
        <v>61</v>
      </c>
      <c r="N84" s="16" t="s">
        <v>1</v>
      </c>
      <c r="O84" s="458" t="s">
        <v>3</v>
      </c>
      <c r="P84" s="313">
        <v>70.790000000000006</v>
      </c>
      <c r="Q84" s="355">
        <v>56.5</v>
      </c>
    </row>
    <row r="85" spans="1:17" ht="15.75" thickBot="1" x14ac:dyDescent="0.3">
      <c r="A85" s="231">
        <v>80</v>
      </c>
      <c r="B85" s="64" t="s">
        <v>32</v>
      </c>
      <c r="C85" s="447" t="s">
        <v>42</v>
      </c>
      <c r="D85" s="3">
        <v>63.36</v>
      </c>
      <c r="E85" s="20">
        <v>51.5</v>
      </c>
      <c r="F85" s="3" t="s">
        <v>13</v>
      </c>
      <c r="G85" s="302" t="s">
        <v>14</v>
      </c>
      <c r="H85" s="314">
        <v>63.19</v>
      </c>
      <c r="I85" s="356">
        <v>53</v>
      </c>
      <c r="J85" s="3" t="s">
        <v>1</v>
      </c>
      <c r="K85" s="302" t="s">
        <v>129</v>
      </c>
      <c r="L85" s="314">
        <v>73.010000000000005</v>
      </c>
      <c r="M85" s="356">
        <v>61</v>
      </c>
      <c r="N85" s="19" t="s">
        <v>1</v>
      </c>
      <c r="O85" s="438" t="s">
        <v>114</v>
      </c>
      <c r="P85" s="314">
        <v>70.790000000000006</v>
      </c>
      <c r="Q85" s="356">
        <v>53.5</v>
      </c>
    </row>
    <row r="86" spans="1:17" x14ac:dyDescent="0.25">
      <c r="A86" s="230">
        <v>81</v>
      </c>
      <c r="B86" s="37" t="s">
        <v>11</v>
      </c>
      <c r="C86" s="36" t="s">
        <v>126</v>
      </c>
      <c r="D86" s="424">
        <v>63.36</v>
      </c>
      <c r="E86" s="425">
        <v>51</v>
      </c>
      <c r="F86" s="39" t="s">
        <v>1</v>
      </c>
      <c r="G86" s="305" t="s">
        <v>135</v>
      </c>
      <c r="H86" s="317">
        <v>63.19</v>
      </c>
      <c r="I86" s="359">
        <v>52.6</v>
      </c>
      <c r="J86" s="39" t="s">
        <v>1</v>
      </c>
      <c r="K86" s="305" t="s">
        <v>134</v>
      </c>
      <c r="L86" s="317">
        <v>73.010000000000005</v>
      </c>
      <c r="M86" s="359">
        <v>60.8</v>
      </c>
      <c r="N86" s="37" t="s">
        <v>13</v>
      </c>
      <c r="O86" s="469" t="s">
        <v>21</v>
      </c>
      <c r="P86" s="317">
        <v>70.790000000000006</v>
      </c>
      <c r="Q86" s="359">
        <v>53.5</v>
      </c>
    </row>
    <row r="87" spans="1:17" x14ac:dyDescent="0.25">
      <c r="A87" s="225">
        <v>82</v>
      </c>
      <c r="B87" s="110" t="s">
        <v>26</v>
      </c>
      <c r="C87" s="21" t="s">
        <v>144</v>
      </c>
      <c r="D87" s="188">
        <v>63.36</v>
      </c>
      <c r="E87" s="18">
        <v>50</v>
      </c>
      <c r="F87" s="2" t="s">
        <v>0</v>
      </c>
      <c r="G87" s="301" t="s">
        <v>36</v>
      </c>
      <c r="H87" s="313">
        <v>63.19</v>
      </c>
      <c r="I87" s="355">
        <v>52.33</v>
      </c>
      <c r="J87" s="2" t="s">
        <v>0</v>
      </c>
      <c r="K87" s="301" t="s">
        <v>117</v>
      </c>
      <c r="L87" s="313">
        <v>73.010000000000005</v>
      </c>
      <c r="M87" s="355">
        <v>60.714285714285715</v>
      </c>
      <c r="N87" s="16" t="s">
        <v>20</v>
      </c>
      <c r="O87" s="7" t="s">
        <v>52</v>
      </c>
      <c r="P87" s="313">
        <v>70.790000000000006</v>
      </c>
      <c r="Q87" s="355">
        <v>51</v>
      </c>
    </row>
    <row r="88" spans="1:17" x14ac:dyDescent="0.25">
      <c r="A88" s="225">
        <v>83</v>
      </c>
      <c r="B88" s="32" t="s">
        <v>1</v>
      </c>
      <c r="C88" s="8" t="s">
        <v>156</v>
      </c>
      <c r="D88" s="649">
        <v>63.36</v>
      </c>
      <c r="E88" s="181">
        <v>48.5</v>
      </c>
      <c r="F88" s="233" t="s">
        <v>13</v>
      </c>
      <c r="G88" s="303" t="s">
        <v>16</v>
      </c>
      <c r="H88" s="315">
        <v>63.19</v>
      </c>
      <c r="I88" s="357">
        <v>52.1</v>
      </c>
      <c r="J88" s="233" t="s">
        <v>13</v>
      </c>
      <c r="K88" s="303" t="s">
        <v>47</v>
      </c>
      <c r="L88" s="315">
        <v>73.010000000000005</v>
      </c>
      <c r="M88" s="357">
        <v>60</v>
      </c>
      <c r="N88" s="32" t="s">
        <v>11</v>
      </c>
      <c r="O88" s="463" t="s">
        <v>118</v>
      </c>
      <c r="P88" s="315">
        <v>70.790000000000006</v>
      </c>
      <c r="Q88" s="357">
        <v>51</v>
      </c>
    </row>
    <row r="89" spans="1:17" x14ac:dyDescent="0.25">
      <c r="A89" s="225">
        <v>84</v>
      </c>
      <c r="B89" s="32" t="s">
        <v>1</v>
      </c>
      <c r="C89" s="23" t="s">
        <v>136</v>
      </c>
      <c r="D89" s="188">
        <v>63.36</v>
      </c>
      <c r="E89" s="18">
        <v>47</v>
      </c>
      <c r="F89" s="2" t="s">
        <v>1</v>
      </c>
      <c r="G89" s="301" t="s">
        <v>127</v>
      </c>
      <c r="H89" s="313">
        <v>63.19</v>
      </c>
      <c r="I89" s="355">
        <v>51.29</v>
      </c>
      <c r="J89" s="2" t="s">
        <v>11</v>
      </c>
      <c r="K89" s="301" t="s">
        <v>51</v>
      </c>
      <c r="L89" s="313">
        <v>73.010000000000005</v>
      </c>
      <c r="M89" s="355">
        <v>59.3</v>
      </c>
      <c r="N89" s="352" t="s">
        <v>26</v>
      </c>
      <c r="O89" s="7" t="s">
        <v>138</v>
      </c>
      <c r="P89" s="313">
        <v>70.790000000000006</v>
      </c>
      <c r="Q89" s="355">
        <v>50.8</v>
      </c>
    </row>
    <row r="90" spans="1:17" x14ac:dyDescent="0.25">
      <c r="A90" s="225">
        <v>85</v>
      </c>
      <c r="B90" s="32" t="s">
        <v>1</v>
      </c>
      <c r="C90" s="643" t="s">
        <v>133</v>
      </c>
      <c r="D90" s="649">
        <v>63.36</v>
      </c>
      <c r="E90" s="181">
        <v>46</v>
      </c>
      <c r="F90" s="233" t="s">
        <v>26</v>
      </c>
      <c r="G90" s="303" t="s">
        <v>147</v>
      </c>
      <c r="H90" s="315">
        <v>63.19</v>
      </c>
      <c r="I90" s="357">
        <v>51</v>
      </c>
      <c r="J90" s="233" t="s">
        <v>0</v>
      </c>
      <c r="K90" s="303" t="s">
        <v>55</v>
      </c>
      <c r="L90" s="315">
        <v>73.010000000000005</v>
      </c>
      <c r="M90" s="357">
        <v>56.833333333333336</v>
      </c>
      <c r="N90" s="32" t="s">
        <v>1</v>
      </c>
      <c r="O90" s="463" t="s">
        <v>117</v>
      </c>
      <c r="P90" s="315">
        <v>70.790000000000006</v>
      </c>
      <c r="Q90" s="357">
        <v>47.111111111111114</v>
      </c>
    </row>
    <row r="91" spans="1:17" x14ac:dyDescent="0.25">
      <c r="A91" s="225">
        <v>86</v>
      </c>
      <c r="B91" s="16" t="s">
        <v>11</v>
      </c>
      <c r="C91" s="190" t="s">
        <v>123</v>
      </c>
      <c r="D91" s="188">
        <v>63.36</v>
      </c>
      <c r="E91" s="18">
        <v>44.6</v>
      </c>
      <c r="F91" s="2" t="s">
        <v>1</v>
      </c>
      <c r="G91" s="301" t="s">
        <v>110</v>
      </c>
      <c r="H91" s="313">
        <v>63.19</v>
      </c>
      <c r="I91" s="355">
        <v>50.04</v>
      </c>
      <c r="J91" s="2" t="s">
        <v>13</v>
      </c>
      <c r="K91" s="301" t="s">
        <v>114</v>
      </c>
      <c r="L91" s="313">
        <v>73.010000000000005</v>
      </c>
      <c r="M91" s="355">
        <v>54.5</v>
      </c>
      <c r="N91" s="16" t="s">
        <v>0</v>
      </c>
      <c r="O91" s="458" t="s">
        <v>14</v>
      </c>
      <c r="P91" s="313">
        <v>70.790000000000006</v>
      </c>
      <c r="Q91" s="355">
        <v>47</v>
      </c>
    </row>
    <row r="92" spans="1:17" x14ac:dyDescent="0.25">
      <c r="A92" s="225">
        <v>87</v>
      </c>
      <c r="B92" s="16" t="s">
        <v>20</v>
      </c>
      <c r="C92" s="21" t="s">
        <v>120</v>
      </c>
      <c r="D92" s="188">
        <v>63.36</v>
      </c>
      <c r="E92" s="18">
        <v>40</v>
      </c>
      <c r="F92" s="2" t="s">
        <v>13</v>
      </c>
      <c r="G92" s="301" t="s">
        <v>47</v>
      </c>
      <c r="H92" s="313">
        <v>63.19</v>
      </c>
      <c r="I92" s="355">
        <v>48</v>
      </c>
      <c r="J92" s="2" t="s">
        <v>13</v>
      </c>
      <c r="K92" s="301" t="s">
        <v>92</v>
      </c>
      <c r="L92" s="313">
        <v>73.010000000000005</v>
      </c>
      <c r="M92" s="355">
        <v>52.5</v>
      </c>
      <c r="N92" s="16" t="s">
        <v>13</v>
      </c>
      <c r="O92" s="179" t="s">
        <v>17</v>
      </c>
      <c r="P92" s="313">
        <v>70.790000000000006</v>
      </c>
      <c r="Q92" s="355">
        <v>46.3</v>
      </c>
    </row>
    <row r="93" spans="1:17" x14ac:dyDescent="0.25">
      <c r="A93" s="225">
        <v>88</v>
      </c>
      <c r="B93" s="110" t="s">
        <v>26</v>
      </c>
      <c r="C93" s="7" t="s">
        <v>118</v>
      </c>
      <c r="D93" s="188">
        <v>63.36</v>
      </c>
      <c r="E93" s="18">
        <v>39.299999999999997</v>
      </c>
      <c r="F93" s="2" t="s">
        <v>13</v>
      </c>
      <c r="G93" s="301" t="s">
        <v>151</v>
      </c>
      <c r="H93" s="313">
        <v>63.19</v>
      </c>
      <c r="I93" s="355">
        <v>47</v>
      </c>
      <c r="J93" s="2" t="s">
        <v>32</v>
      </c>
      <c r="K93" s="301" t="s">
        <v>45</v>
      </c>
      <c r="L93" s="313">
        <v>73.010000000000005</v>
      </c>
      <c r="M93" s="355">
        <v>49.5</v>
      </c>
      <c r="N93" s="16" t="s">
        <v>13</v>
      </c>
      <c r="O93" s="7" t="s">
        <v>145</v>
      </c>
      <c r="P93" s="313">
        <v>70.790000000000006</v>
      </c>
      <c r="Q93" s="355">
        <v>45.5</v>
      </c>
    </row>
    <row r="94" spans="1:17" x14ac:dyDescent="0.25">
      <c r="A94" s="225">
        <v>89</v>
      </c>
      <c r="B94" s="352" t="s">
        <v>11</v>
      </c>
      <c r="C94" s="647" t="s">
        <v>167</v>
      </c>
      <c r="D94" s="649">
        <v>63.36</v>
      </c>
      <c r="E94" s="42">
        <v>38.299999999999997</v>
      </c>
      <c r="F94" s="2" t="s">
        <v>1</v>
      </c>
      <c r="G94" s="301" t="s">
        <v>159</v>
      </c>
      <c r="H94" s="313">
        <v>63.19</v>
      </c>
      <c r="I94" s="355">
        <v>43</v>
      </c>
      <c r="J94" s="2" t="s">
        <v>20</v>
      </c>
      <c r="K94" s="301" t="s">
        <v>120</v>
      </c>
      <c r="L94" s="313">
        <v>73.010000000000005</v>
      </c>
      <c r="M94" s="355">
        <v>47</v>
      </c>
      <c r="N94" s="352" t="s">
        <v>26</v>
      </c>
      <c r="O94" s="473" t="s">
        <v>163</v>
      </c>
      <c r="P94" s="313">
        <v>70.790000000000006</v>
      </c>
      <c r="Q94" s="355">
        <v>44.3</v>
      </c>
    </row>
    <row r="95" spans="1:17" ht="15.75" thickBot="1" x14ac:dyDescent="0.3">
      <c r="A95" s="306">
        <v>90</v>
      </c>
      <c r="B95" s="19" t="s">
        <v>13</v>
      </c>
      <c r="C95" s="10" t="s">
        <v>175</v>
      </c>
      <c r="D95" s="193">
        <v>63.36</v>
      </c>
      <c r="E95" s="182">
        <v>37</v>
      </c>
      <c r="F95" s="38" t="s">
        <v>0</v>
      </c>
      <c r="G95" s="304" t="s">
        <v>117</v>
      </c>
      <c r="H95" s="316">
        <v>63.19</v>
      </c>
      <c r="I95" s="358">
        <v>41.6</v>
      </c>
      <c r="J95" s="38" t="s">
        <v>11</v>
      </c>
      <c r="K95" s="304" t="s">
        <v>52</v>
      </c>
      <c r="L95" s="316">
        <v>73.010000000000005</v>
      </c>
      <c r="M95" s="358">
        <v>42</v>
      </c>
      <c r="N95" s="19" t="s">
        <v>20</v>
      </c>
      <c r="O95" s="470" t="s">
        <v>147</v>
      </c>
      <c r="P95" s="316">
        <v>70.790000000000006</v>
      </c>
      <c r="Q95" s="358">
        <v>30</v>
      </c>
    </row>
    <row r="96" spans="1:17" s="173" customFormat="1" x14ac:dyDescent="0.25">
      <c r="A96" s="4">
        <v>91</v>
      </c>
      <c r="B96" s="638" t="s">
        <v>26</v>
      </c>
      <c r="C96" s="625" t="s">
        <v>145</v>
      </c>
      <c r="D96" s="628">
        <v>63.36</v>
      </c>
      <c r="E96" s="194">
        <v>35</v>
      </c>
      <c r="F96" s="39" t="s">
        <v>11</v>
      </c>
      <c r="G96" s="39" t="s">
        <v>153</v>
      </c>
      <c r="H96" s="317">
        <v>63.19</v>
      </c>
      <c r="I96" s="450">
        <v>41</v>
      </c>
      <c r="J96" s="4" t="s">
        <v>11</v>
      </c>
      <c r="K96" s="39" t="s">
        <v>10</v>
      </c>
      <c r="L96" s="317">
        <v>73.010000000000005</v>
      </c>
      <c r="M96" s="450">
        <v>40</v>
      </c>
      <c r="N96" s="446" t="s">
        <v>26</v>
      </c>
      <c r="O96" s="9" t="s">
        <v>7</v>
      </c>
      <c r="P96" s="317">
        <v>70.790000000000006</v>
      </c>
      <c r="Q96" s="450">
        <v>9</v>
      </c>
    </row>
    <row r="97" spans="1:17" s="173" customFormat="1" x14ac:dyDescent="0.25">
      <c r="A97" s="5">
        <v>92</v>
      </c>
      <c r="B97" s="16" t="s">
        <v>20</v>
      </c>
      <c r="C97" s="286" t="s">
        <v>23</v>
      </c>
      <c r="D97" s="188">
        <v>63.36</v>
      </c>
      <c r="E97" s="18">
        <v>34</v>
      </c>
      <c r="F97" s="2" t="s">
        <v>32</v>
      </c>
      <c r="G97" s="2" t="s">
        <v>115</v>
      </c>
      <c r="H97" s="313">
        <v>63.19</v>
      </c>
      <c r="I97" s="451">
        <v>37</v>
      </c>
      <c r="J97" s="5" t="s">
        <v>1</v>
      </c>
      <c r="K97" s="2" t="s">
        <v>88</v>
      </c>
      <c r="L97" s="313">
        <v>73.010000000000005</v>
      </c>
      <c r="M97" s="451">
        <v>35</v>
      </c>
      <c r="N97" s="47"/>
      <c r="O97" s="458"/>
      <c r="P97" s="313"/>
      <c r="Q97" s="451"/>
    </row>
    <row r="98" spans="1:17" s="173" customFormat="1" x14ac:dyDescent="0.25">
      <c r="A98" s="5">
        <v>93</v>
      </c>
      <c r="B98" s="426" t="s">
        <v>20</v>
      </c>
      <c r="C98" s="648" t="s">
        <v>172</v>
      </c>
      <c r="D98" s="427">
        <v>63.36</v>
      </c>
      <c r="E98" s="86">
        <v>33</v>
      </c>
      <c r="F98" s="2" t="s">
        <v>1</v>
      </c>
      <c r="G98" s="2" t="s">
        <v>134</v>
      </c>
      <c r="H98" s="313">
        <v>63.19</v>
      </c>
      <c r="I98" s="451">
        <v>36</v>
      </c>
      <c r="J98" s="5" t="s">
        <v>20</v>
      </c>
      <c r="K98" s="2" t="s">
        <v>38</v>
      </c>
      <c r="L98" s="313">
        <v>73.010000000000005</v>
      </c>
      <c r="M98" s="451">
        <v>24</v>
      </c>
      <c r="N98" s="453"/>
      <c r="O98" s="233"/>
      <c r="P98" s="313"/>
      <c r="Q98" s="451"/>
    </row>
    <row r="99" spans="1:17" s="173" customFormat="1" x14ac:dyDescent="0.25">
      <c r="A99" s="5">
        <v>94</v>
      </c>
      <c r="B99" s="110" t="s">
        <v>26</v>
      </c>
      <c r="C99" s="60" t="s">
        <v>169</v>
      </c>
      <c r="D99" s="188">
        <v>63.36</v>
      </c>
      <c r="E99" s="18">
        <v>31</v>
      </c>
      <c r="F99" s="2" t="s">
        <v>26</v>
      </c>
      <c r="G99" s="2" t="s">
        <v>145</v>
      </c>
      <c r="H99" s="313">
        <v>63.19</v>
      </c>
      <c r="I99" s="451">
        <v>35</v>
      </c>
      <c r="J99" s="5" t="s">
        <v>26</v>
      </c>
      <c r="K99" s="2" t="s">
        <v>145</v>
      </c>
      <c r="L99" s="313">
        <v>73.010000000000005</v>
      </c>
      <c r="M99" s="451"/>
      <c r="N99" s="452"/>
      <c r="O99" s="2"/>
      <c r="P99" s="313"/>
      <c r="Q99" s="451"/>
    </row>
    <row r="100" spans="1:17" s="173" customFormat="1" x14ac:dyDescent="0.25">
      <c r="A100" s="5">
        <v>95</v>
      </c>
      <c r="B100" s="16" t="s">
        <v>11</v>
      </c>
      <c r="C100" s="83" t="s">
        <v>153</v>
      </c>
      <c r="D100" s="189">
        <v>63.36</v>
      </c>
      <c r="E100" s="180">
        <v>8</v>
      </c>
      <c r="F100" s="2" t="s">
        <v>20</v>
      </c>
      <c r="G100" s="2" t="s">
        <v>119</v>
      </c>
      <c r="H100" s="313">
        <v>63.19</v>
      </c>
      <c r="I100" s="451">
        <v>30</v>
      </c>
      <c r="J100" s="5" t="s">
        <v>26</v>
      </c>
      <c r="K100" s="2" t="s">
        <v>147</v>
      </c>
      <c r="L100" s="313">
        <v>73.010000000000005</v>
      </c>
      <c r="M100" s="451"/>
      <c r="N100" s="452"/>
      <c r="O100" s="2"/>
      <c r="P100" s="313"/>
      <c r="Q100" s="451"/>
    </row>
    <row r="101" spans="1:17" s="173" customFormat="1" x14ac:dyDescent="0.25">
      <c r="A101" s="5">
        <v>96</v>
      </c>
      <c r="B101" s="233" t="s">
        <v>26</v>
      </c>
      <c r="C101" s="233" t="s">
        <v>146</v>
      </c>
      <c r="D101" s="315">
        <v>63.36</v>
      </c>
      <c r="E101" s="652"/>
      <c r="F101" s="2" t="s">
        <v>0</v>
      </c>
      <c r="G101" s="2" t="s">
        <v>55</v>
      </c>
      <c r="H101" s="313">
        <v>63.19</v>
      </c>
      <c r="I101" s="451">
        <v>13</v>
      </c>
      <c r="J101" s="5" t="s">
        <v>20</v>
      </c>
      <c r="K101" s="2" t="s">
        <v>162</v>
      </c>
      <c r="L101" s="313">
        <v>73.010000000000005</v>
      </c>
      <c r="M101" s="451"/>
      <c r="N101" s="452"/>
      <c r="O101" s="2"/>
      <c r="P101" s="313"/>
      <c r="Q101" s="451"/>
    </row>
    <row r="102" spans="1:17" s="173" customFormat="1" x14ac:dyDescent="0.25">
      <c r="A102" s="449">
        <v>97</v>
      </c>
      <c r="B102" s="233" t="s">
        <v>26</v>
      </c>
      <c r="C102" s="303" t="s">
        <v>147</v>
      </c>
      <c r="D102" s="315">
        <v>63.36</v>
      </c>
      <c r="E102" s="357"/>
      <c r="F102" s="233" t="s">
        <v>32</v>
      </c>
      <c r="G102" s="303" t="s">
        <v>106</v>
      </c>
      <c r="H102" s="315">
        <v>63.19</v>
      </c>
      <c r="I102" s="357"/>
      <c r="J102" s="455" t="s">
        <v>20</v>
      </c>
      <c r="K102" s="303" t="s">
        <v>163</v>
      </c>
      <c r="L102" s="315">
        <v>73.010000000000005</v>
      </c>
      <c r="M102" s="357"/>
      <c r="N102" s="453"/>
      <c r="O102" s="303"/>
      <c r="P102" s="315"/>
      <c r="Q102" s="357"/>
    </row>
    <row r="103" spans="1:17" s="173" customFormat="1" x14ac:dyDescent="0.25">
      <c r="A103" s="449">
        <v>98</v>
      </c>
      <c r="B103" s="233" t="s">
        <v>20</v>
      </c>
      <c r="C103" s="303" t="s">
        <v>22</v>
      </c>
      <c r="D103" s="315">
        <v>63.36</v>
      </c>
      <c r="E103" s="357"/>
      <c r="F103" s="233" t="s">
        <v>26</v>
      </c>
      <c r="G103" s="303" t="s">
        <v>169</v>
      </c>
      <c r="H103" s="315">
        <v>63.19</v>
      </c>
      <c r="I103" s="357"/>
      <c r="J103" s="455" t="s">
        <v>20</v>
      </c>
      <c r="K103" s="303" t="s">
        <v>149</v>
      </c>
      <c r="L103" s="315">
        <v>73.010000000000005</v>
      </c>
      <c r="M103" s="357"/>
      <c r="N103" s="453"/>
      <c r="O103" s="303"/>
      <c r="P103" s="315"/>
      <c r="Q103" s="357"/>
    </row>
    <row r="104" spans="1:17" s="173" customFormat="1" x14ac:dyDescent="0.25">
      <c r="A104" s="449">
        <v>99</v>
      </c>
      <c r="B104" s="233" t="s">
        <v>20</v>
      </c>
      <c r="C104" s="303" t="s">
        <v>170</v>
      </c>
      <c r="D104" s="315">
        <v>63.36</v>
      </c>
      <c r="E104" s="357"/>
      <c r="F104" s="233" t="s">
        <v>20</v>
      </c>
      <c r="G104" s="303" t="s">
        <v>22</v>
      </c>
      <c r="H104" s="315">
        <v>63.19</v>
      </c>
      <c r="I104" s="357"/>
      <c r="J104" s="455" t="s">
        <v>13</v>
      </c>
      <c r="K104" s="303" t="s">
        <v>161</v>
      </c>
      <c r="L104" s="315">
        <v>73.010000000000005</v>
      </c>
      <c r="M104" s="357"/>
      <c r="N104" s="453"/>
      <c r="O104" s="303"/>
      <c r="P104" s="315"/>
      <c r="Q104" s="357"/>
    </row>
    <row r="105" spans="1:17" s="173" customFormat="1" ht="15.75" thickBot="1" x14ac:dyDescent="0.3">
      <c r="A105" s="565">
        <v>100</v>
      </c>
      <c r="B105" s="226" t="s">
        <v>20</v>
      </c>
      <c r="C105" s="307" t="s">
        <v>148</v>
      </c>
      <c r="D105" s="318">
        <v>63.36</v>
      </c>
      <c r="E105" s="428"/>
      <c r="F105" s="226" t="s">
        <v>20</v>
      </c>
      <c r="G105" s="307" t="s">
        <v>170</v>
      </c>
      <c r="H105" s="318">
        <v>63.19</v>
      </c>
      <c r="I105" s="428"/>
      <c r="J105" s="456"/>
      <c r="K105" s="307"/>
      <c r="L105" s="318"/>
      <c r="M105" s="428"/>
      <c r="N105" s="454"/>
      <c r="O105" s="307"/>
      <c r="P105" s="318"/>
      <c r="Q105" s="428"/>
    </row>
    <row r="106" spans="1:17" s="173" customFormat="1" x14ac:dyDescent="0.25">
      <c r="A106" s="449">
        <v>101</v>
      </c>
      <c r="B106" s="233" t="s">
        <v>13</v>
      </c>
      <c r="C106" s="303" t="s">
        <v>161</v>
      </c>
      <c r="D106" s="315">
        <v>63.36</v>
      </c>
      <c r="E106" s="357"/>
      <c r="F106" s="233" t="s">
        <v>13</v>
      </c>
      <c r="G106" s="303" t="s">
        <v>37</v>
      </c>
      <c r="H106" s="315">
        <v>63.19</v>
      </c>
      <c r="I106" s="357"/>
      <c r="J106" s="455"/>
      <c r="K106" s="303"/>
      <c r="L106" s="315"/>
      <c r="M106" s="357"/>
      <c r="N106" s="453"/>
      <c r="O106" s="303"/>
      <c r="P106" s="315"/>
      <c r="Q106" s="357"/>
    </row>
    <row r="107" spans="1:17" s="173" customFormat="1" x14ac:dyDescent="0.25">
      <c r="A107" s="449">
        <v>102</v>
      </c>
      <c r="B107" s="233" t="s">
        <v>13</v>
      </c>
      <c r="C107" s="303" t="s">
        <v>165</v>
      </c>
      <c r="D107" s="315">
        <v>63.36</v>
      </c>
      <c r="E107" s="357"/>
      <c r="F107" s="233" t="s">
        <v>13</v>
      </c>
      <c r="G107" s="303" t="s">
        <v>161</v>
      </c>
      <c r="H107" s="315">
        <v>63.19</v>
      </c>
      <c r="I107" s="357"/>
      <c r="J107" s="455"/>
      <c r="K107" s="303"/>
      <c r="L107" s="315"/>
      <c r="M107" s="357"/>
      <c r="N107" s="453"/>
      <c r="O107" s="303"/>
      <c r="P107" s="315"/>
      <c r="Q107" s="357"/>
    </row>
    <row r="108" spans="1:17" x14ac:dyDescent="0.25">
      <c r="A108" s="225">
        <v>103</v>
      </c>
      <c r="B108" s="2" t="s">
        <v>11</v>
      </c>
      <c r="C108" s="301" t="s">
        <v>125</v>
      </c>
      <c r="D108" s="313">
        <v>63.36</v>
      </c>
      <c r="E108" s="355"/>
      <c r="F108" s="2" t="s">
        <v>11</v>
      </c>
      <c r="G108" s="301" t="s">
        <v>167</v>
      </c>
      <c r="H108" s="313">
        <v>63.19</v>
      </c>
      <c r="I108" s="355"/>
      <c r="J108" s="5"/>
      <c r="K108" s="301"/>
      <c r="L108" s="313"/>
      <c r="M108" s="355"/>
      <c r="N108" s="452"/>
      <c r="O108" s="301"/>
      <c r="P108" s="313"/>
      <c r="Q108" s="355"/>
    </row>
    <row r="109" spans="1:17" s="173" customFormat="1" x14ac:dyDescent="0.25">
      <c r="A109" s="306">
        <v>104</v>
      </c>
      <c r="B109" s="780" t="s">
        <v>1</v>
      </c>
      <c r="C109" s="1" t="s">
        <v>154</v>
      </c>
      <c r="D109" s="781">
        <v>63.36</v>
      </c>
      <c r="E109" s="782"/>
      <c r="F109" s="780" t="s">
        <v>0</v>
      </c>
      <c r="G109" s="1" t="s">
        <v>139</v>
      </c>
      <c r="H109" s="781">
        <v>63.19</v>
      </c>
      <c r="I109" s="782"/>
      <c r="J109" s="783"/>
      <c r="K109" s="1"/>
      <c r="L109" s="781"/>
      <c r="M109" s="782"/>
      <c r="N109" s="784"/>
      <c r="O109" s="1"/>
      <c r="P109" s="781"/>
      <c r="Q109" s="782"/>
    </row>
    <row r="110" spans="1:17" s="173" customFormat="1" x14ac:dyDescent="0.25">
      <c r="A110" s="225">
        <v>105</v>
      </c>
      <c r="B110" s="2" t="s">
        <v>1</v>
      </c>
      <c r="C110" s="301" t="s">
        <v>87</v>
      </c>
      <c r="D110" s="313">
        <v>63.36</v>
      </c>
      <c r="E110" s="355"/>
      <c r="F110" s="2"/>
      <c r="G110" s="301"/>
      <c r="H110" s="313"/>
      <c r="I110" s="355"/>
      <c r="J110" s="5"/>
      <c r="K110" s="301"/>
      <c r="L110" s="313"/>
      <c r="M110" s="355"/>
      <c r="N110" s="452"/>
      <c r="O110" s="301"/>
      <c r="P110" s="313"/>
      <c r="Q110" s="355"/>
    </row>
    <row r="111" spans="1:17" s="173" customFormat="1" x14ac:dyDescent="0.25">
      <c r="A111" s="225">
        <v>106</v>
      </c>
      <c r="B111" s="2" t="s">
        <v>1</v>
      </c>
      <c r="C111" s="301" t="s">
        <v>130</v>
      </c>
      <c r="D111" s="313">
        <v>63.36</v>
      </c>
      <c r="E111" s="355"/>
      <c r="F111" s="2"/>
      <c r="G111" s="301"/>
      <c r="H111" s="313"/>
      <c r="I111" s="355"/>
      <c r="J111" s="5"/>
      <c r="K111" s="301"/>
      <c r="L111" s="313"/>
      <c r="M111" s="355"/>
      <c r="N111" s="452"/>
      <c r="O111" s="301"/>
      <c r="P111" s="313"/>
      <c r="Q111" s="355"/>
    </row>
    <row r="112" spans="1:17" s="173" customFormat="1" x14ac:dyDescent="0.25">
      <c r="A112" s="225">
        <v>107</v>
      </c>
      <c r="B112" s="2" t="s">
        <v>1</v>
      </c>
      <c r="C112" s="301" t="s">
        <v>132</v>
      </c>
      <c r="D112" s="313">
        <v>63.36</v>
      </c>
      <c r="E112" s="355"/>
      <c r="F112" s="2"/>
      <c r="G112" s="301"/>
      <c r="H112" s="313"/>
      <c r="I112" s="355"/>
      <c r="J112" s="5"/>
      <c r="K112" s="301"/>
      <c r="L112" s="313"/>
      <c r="M112" s="355"/>
      <c r="N112" s="452"/>
      <c r="O112" s="301"/>
      <c r="P112" s="313"/>
      <c r="Q112" s="355"/>
    </row>
    <row r="113" spans="1:17" ht="15.75" thickBot="1" x14ac:dyDescent="0.3">
      <c r="A113" s="565">
        <v>108</v>
      </c>
      <c r="B113" s="226" t="s">
        <v>0</v>
      </c>
      <c r="C113" s="307" t="s">
        <v>139</v>
      </c>
      <c r="D113" s="318">
        <v>63.36</v>
      </c>
      <c r="E113" s="428"/>
      <c r="F113" s="226"/>
      <c r="G113" s="307"/>
      <c r="H113" s="318"/>
      <c r="I113" s="428"/>
      <c r="J113" s="456"/>
      <c r="K113" s="307"/>
      <c r="L113" s="318"/>
      <c r="M113" s="428"/>
      <c r="N113" s="454"/>
      <c r="O113" s="307"/>
      <c r="P113" s="318"/>
      <c r="Q113" s="428"/>
    </row>
    <row r="114" spans="1:17" x14ac:dyDescent="0.25">
      <c r="C114" s="118" t="s">
        <v>95</v>
      </c>
      <c r="E114" s="12">
        <f>AVERAGE(E6:E113)</f>
        <v>61.078601037416838</v>
      </c>
      <c r="G114" s="118"/>
      <c r="I114" s="12">
        <f>AVERAGE(I6:I113)</f>
        <v>60.957604166666677</v>
      </c>
      <c r="K114" s="118"/>
      <c r="M114" s="12">
        <f>AVERAGE(M6:M113)</f>
        <v>70.655174184369059</v>
      </c>
      <c r="O114" s="118"/>
      <c r="Q114" s="12">
        <f>AVERAGE(Q6:Q113)</f>
        <v>68.08175816247244</v>
      </c>
    </row>
  </sheetData>
  <sortState ref="J112:K115">
    <sortCondition ref="J110"/>
  </sortState>
  <mergeCells count="5">
    <mergeCell ref="A4:A5"/>
    <mergeCell ref="N4:Q4"/>
    <mergeCell ref="F4:I4"/>
    <mergeCell ref="J4:M4"/>
    <mergeCell ref="B4:E4"/>
  </mergeCells>
  <conditionalFormatting sqref="Q6:Q113">
    <cfRule type="containsBlanks" dxfId="100" priority="3316">
      <formula>LEN(TRIM(Q6))=0</formula>
    </cfRule>
    <cfRule type="cellIs" dxfId="99" priority="3317" operator="equal">
      <formula>$Q$114</formula>
    </cfRule>
    <cfRule type="cellIs" dxfId="98" priority="3318" operator="lessThan">
      <formula>50</formula>
    </cfRule>
    <cfRule type="cellIs" dxfId="97" priority="3319" operator="between">
      <formula>$Q$114</formula>
      <formula>50</formula>
    </cfRule>
    <cfRule type="cellIs" dxfId="96" priority="3320" operator="between">
      <formula>74.99</formula>
      <formula>$Q$114</formula>
    </cfRule>
    <cfRule type="cellIs" dxfId="95" priority="3321" operator="greaterThanOrEqual">
      <formula>75</formula>
    </cfRule>
  </conditionalFormatting>
  <conditionalFormatting sqref="I6:I113">
    <cfRule type="containsBlanks" dxfId="94" priority="3328">
      <formula>LEN(TRIM(I6))=0</formula>
    </cfRule>
    <cfRule type="cellIs" dxfId="93" priority="3329" operator="equal">
      <formula>$I$114</formula>
    </cfRule>
    <cfRule type="cellIs" dxfId="92" priority="3330" operator="lessThan">
      <formula>50</formula>
    </cfRule>
    <cfRule type="cellIs" dxfId="91" priority="3331" operator="between">
      <formula>$I$114</formula>
      <formula>50</formula>
    </cfRule>
    <cfRule type="cellIs" dxfId="90" priority="3332" operator="between">
      <formula>74.99</formula>
      <formula>$I$114</formula>
    </cfRule>
    <cfRule type="cellIs" dxfId="89" priority="3333" operator="greaterThanOrEqual">
      <formula>75</formula>
    </cfRule>
  </conditionalFormatting>
  <conditionalFormatting sqref="M6:M113">
    <cfRule type="containsBlanks" dxfId="88" priority="3340">
      <formula>LEN(TRIM(M6))=0</formula>
    </cfRule>
    <cfRule type="cellIs" dxfId="87" priority="3341" operator="equal">
      <formula>$M$114</formula>
    </cfRule>
    <cfRule type="cellIs" dxfId="86" priority="3342" operator="lessThan">
      <formula>50</formula>
    </cfRule>
    <cfRule type="cellIs" dxfId="85" priority="3343" operator="between">
      <formula>$M$114</formula>
      <formula>50</formula>
    </cfRule>
    <cfRule type="cellIs" dxfId="84" priority="3344" operator="between">
      <formula>74.99</formula>
      <formula>$M$114</formula>
    </cfRule>
    <cfRule type="cellIs" dxfId="83" priority="3345" operator="greaterThanOrEqual">
      <formula>75</formula>
    </cfRule>
  </conditionalFormatting>
  <conditionalFormatting sqref="E101:E113">
    <cfRule type="containsBlanks" dxfId="82" priority="6">
      <formula>LEN(TRIM(E101))=0</formula>
    </cfRule>
    <cfRule type="cellIs" dxfId="81" priority="7" operator="equal">
      <formula>$I$114</formula>
    </cfRule>
    <cfRule type="cellIs" dxfId="80" priority="8" operator="lessThan">
      <formula>50</formula>
    </cfRule>
    <cfRule type="cellIs" dxfId="79" priority="9" operator="between">
      <formula>$I$114</formula>
      <formula>50</formula>
    </cfRule>
    <cfRule type="cellIs" dxfId="78" priority="10" operator="between">
      <formula>74.99</formula>
      <formula>$I$114</formula>
    </cfRule>
    <cfRule type="cellIs" dxfId="77" priority="11" operator="greaterThanOrEqual">
      <formula>75</formula>
    </cfRule>
  </conditionalFormatting>
  <conditionalFormatting sqref="E6:E100">
    <cfRule type="cellIs" dxfId="76" priority="1" stopIfTrue="1" operator="equal">
      <formula>$E$104</formula>
    </cfRule>
    <cfRule type="cellIs" dxfId="75" priority="2" stopIfTrue="1" operator="lessThan">
      <formula>50</formula>
    </cfRule>
    <cfRule type="cellIs" dxfId="74" priority="3" stopIfTrue="1" operator="between">
      <formula>$E$104</formula>
      <formula>50</formula>
    </cfRule>
    <cfRule type="cellIs" dxfId="73" priority="4" stopIfTrue="1" operator="between">
      <formula>74.99</formula>
      <formula>$E$104</formula>
    </cfRule>
    <cfRule type="cellIs" dxfId="72" priority="5" stopIfTrue="1" operator="greaterThanOrEqual">
      <formula>75</formula>
    </cfRule>
  </conditionalFormatting>
  <pageMargins left="0.25" right="0.25" top="0.75" bottom="0.75" header="0.3" footer="0.3"/>
  <pageSetup paperSize="9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W116"/>
  <sheetViews>
    <sheetView zoomScale="90" zoomScaleNormal="90" workbookViewId="0">
      <pane xSplit="3" ySplit="6" topLeftCell="D7" activePane="bottomRight" state="frozen"/>
      <selection pane="topRight" activeCell="D1" sqref="D1"/>
      <selection pane="bottomLeft" activeCell="A7" sqref="A7"/>
      <selection pane="bottomRight" activeCell="C5" sqref="C5:C6"/>
    </sheetView>
  </sheetViews>
  <sheetFormatPr defaultRowHeight="15" x14ac:dyDescent="0.25"/>
  <cols>
    <col min="1" max="1" width="4.85546875" style="152" customWidth="1"/>
    <col min="2" max="2" width="17.7109375" style="152" customWidth="1"/>
    <col min="3" max="3" width="32.28515625" style="152" customWidth="1"/>
    <col min="4" max="19" width="7.7109375" style="173" customWidth="1"/>
    <col min="20" max="20" width="7.7109375" style="152" customWidth="1"/>
    <col min="21" max="16384" width="9.140625" style="152"/>
  </cols>
  <sheetData>
    <row r="2" spans="1:23" x14ac:dyDescent="0.25">
      <c r="V2" s="161"/>
      <c r="W2" s="25" t="s">
        <v>72</v>
      </c>
    </row>
    <row r="3" spans="1:23" ht="15.75" x14ac:dyDescent="0.25">
      <c r="C3" s="78" t="s">
        <v>71</v>
      </c>
      <c r="D3" s="78"/>
      <c r="E3" s="78"/>
      <c r="F3" s="78"/>
      <c r="G3" s="78"/>
      <c r="H3" s="78"/>
      <c r="I3" s="78"/>
      <c r="J3" s="78"/>
      <c r="K3" s="78"/>
      <c r="L3" s="78"/>
      <c r="M3" s="78"/>
      <c r="N3" s="78"/>
      <c r="O3" s="78"/>
      <c r="P3" s="78"/>
      <c r="Q3" s="78"/>
      <c r="R3" s="78"/>
      <c r="S3" s="78"/>
      <c r="V3" s="57"/>
      <c r="W3" s="25" t="s">
        <v>73</v>
      </c>
    </row>
    <row r="4" spans="1:23" ht="15.75" thickBot="1" x14ac:dyDescent="0.3">
      <c r="V4" s="436"/>
      <c r="W4" s="25" t="s">
        <v>74</v>
      </c>
    </row>
    <row r="5" spans="1:23" ht="15.75" thickBot="1" x14ac:dyDescent="0.3">
      <c r="A5" s="605" t="s">
        <v>35</v>
      </c>
      <c r="B5" s="607" t="s">
        <v>34</v>
      </c>
      <c r="C5" s="609" t="s">
        <v>67</v>
      </c>
      <c r="D5" s="611">
        <v>2024</v>
      </c>
      <c r="E5" s="612"/>
      <c r="F5" s="613"/>
      <c r="G5" s="611">
        <v>2023</v>
      </c>
      <c r="H5" s="612"/>
      <c r="I5" s="613"/>
      <c r="J5" s="611">
        <v>2022</v>
      </c>
      <c r="K5" s="612"/>
      <c r="L5" s="613"/>
      <c r="M5" s="611">
        <v>2021</v>
      </c>
      <c r="N5" s="612"/>
      <c r="O5" s="613"/>
      <c r="P5" s="715" t="s">
        <v>76</v>
      </c>
      <c r="Q5" s="716"/>
      <c r="R5" s="716"/>
      <c r="S5" s="717"/>
      <c r="T5" s="603" t="s">
        <v>77</v>
      </c>
      <c r="V5" s="26"/>
      <c r="W5" s="25" t="s">
        <v>75</v>
      </c>
    </row>
    <row r="6" spans="1:23" ht="42.75" customHeight="1" thickBot="1" x14ac:dyDescent="0.3">
      <c r="A6" s="606"/>
      <c r="B6" s="608"/>
      <c r="C6" s="610"/>
      <c r="D6" s="197" t="s">
        <v>78</v>
      </c>
      <c r="E6" s="27" t="s">
        <v>79</v>
      </c>
      <c r="F6" s="198" t="s">
        <v>86</v>
      </c>
      <c r="G6" s="197" t="s">
        <v>78</v>
      </c>
      <c r="H6" s="27" t="s">
        <v>79</v>
      </c>
      <c r="I6" s="198" t="s">
        <v>86</v>
      </c>
      <c r="J6" s="197" t="s">
        <v>78</v>
      </c>
      <c r="K6" s="27" t="s">
        <v>79</v>
      </c>
      <c r="L6" s="198" t="s">
        <v>86</v>
      </c>
      <c r="M6" s="197" t="s">
        <v>78</v>
      </c>
      <c r="N6" s="27" t="s">
        <v>79</v>
      </c>
      <c r="O6" s="654" t="s">
        <v>86</v>
      </c>
      <c r="P6" s="712">
        <v>2024</v>
      </c>
      <c r="Q6" s="713">
        <v>2023</v>
      </c>
      <c r="R6" s="714">
        <v>2022</v>
      </c>
      <c r="S6" s="586">
        <v>2021</v>
      </c>
      <c r="T6" s="604"/>
    </row>
    <row r="7" spans="1:23" ht="15" customHeight="1" x14ac:dyDescent="0.25">
      <c r="A7" s="35">
        <v>1</v>
      </c>
      <c r="B7" s="158" t="s">
        <v>0</v>
      </c>
      <c r="C7" s="171" t="s">
        <v>53</v>
      </c>
      <c r="D7" s="249">
        <v>11</v>
      </c>
      <c r="E7" s="240">
        <v>69</v>
      </c>
      <c r="F7" s="524">
        <v>63.36</v>
      </c>
      <c r="G7" s="249">
        <v>3</v>
      </c>
      <c r="H7" s="240">
        <v>74.3</v>
      </c>
      <c r="I7" s="524">
        <v>63.19</v>
      </c>
      <c r="J7" s="249">
        <v>12</v>
      </c>
      <c r="K7" s="240">
        <v>79.5</v>
      </c>
      <c r="L7" s="524">
        <v>73.010000000000005</v>
      </c>
      <c r="M7" s="249">
        <v>18</v>
      </c>
      <c r="N7" s="240">
        <v>74.944444444444443</v>
      </c>
      <c r="O7" s="527">
        <v>70.790000000000006</v>
      </c>
      <c r="P7" s="672">
        <v>26</v>
      </c>
      <c r="Q7" s="528">
        <v>9</v>
      </c>
      <c r="R7" s="529">
        <v>14</v>
      </c>
      <c r="S7" s="478">
        <v>27</v>
      </c>
      <c r="T7" s="366">
        <f>SUM(P7:S7)</f>
        <v>76</v>
      </c>
    </row>
    <row r="8" spans="1:23" x14ac:dyDescent="0.25">
      <c r="A8" s="28">
        <v>2</v>
      </c>
      <c r="B8" s="156" t="s">
        <v>0</v>
      </c>
      <c r="C8" s="164" t="s">
        <v>62</v>
      </c>
      <c r="D8" s="250">
        <v>15</v>
      </c>
      <c r="E8" s="241">
        <v>72.900000000000006</v>
      </c>
      <c r="F8" s="362">
        <v>63.36</v>
      </c>
      <c r="G8" s="250">
        <v>27</v>
      </c>
      <c r="H8" s="241">
        <v>70.3</v>
      </c>
      <c r="I8" s="362">
        <v>63.19</v>
      </c>
      <c r="J8" s="250">
        <v>25</v>
      </c>
      <c r="K8" s="241">
        <v>76.400000000000006</v>
      </c>
      <c r="L8" s="362">
        <v>73.010000000000005</v>
      </c>
      <c r="M8" s="250">
        <v>26</v>
      </c>
      <c r="N8" s="241">
        <v>76.28</v>
      </c>
      <c r="O8" s="656">
        <v>70.790000000000006</v>
      </c>
      <c r="P8" s="534">
        <v>17</v>
      </c>
      <c r="Q8" s="485">
        <v>15</v>
      </c>
      <c r="R8" s="486">
        <v>28</v>
      </c>
      <c r="S8" s="479">
        <v>21</v>
      </c>
      <c r="T8" s="363">
        <f>SUM(P8:S8)</f>
        <v>81</v>
      </c>
    </row>
    <row r="9" spans="1:23" x14ac:dyDescent="0.25">
      <c r="A9" s="28">
        <v>3</v>
      </c>
      <c r="B9" s="156" t="s">
        <v>0</v>
      </c>
      <c r="C9" s="390" t="s">
        <v>54</v>
      </c>
      <c r="D9" s="265">
        <v>37</v>
      </c>
      <c r="E9" s="224">
        <v>68.243243243243242</v>
      </c>
      <c r="F9" s="364">
        <v>63.36</v>
      </c>
      <c r="G9" s="265">
        <v>42</v>
      </c>
      <c r="H9" s="224">
        <v>70.2</v>
      </c>
      <c r="I9" s="364">
        <v>63.19</v>
      </c>
      <c r="J9" s="265">
        <v>49</v>
      </c>
      <c r="K9" s="224">
        <v>79.897959183673464</v>
      </c>
      <c r="L9" s="364">
        <v>73.010000000000005</v>
      </c>
      <c r="M9" s="265">
        <v>33</v>
      </c>
      <c r="N9" s="224">
        <v>74.181818181818187</v>
      </c>
      <c r="O9" s="655">
        <v>70.790000000000006</v>
      </c>
      <c r="P9" s="673">
        <v>27</v>
      </c>
      <c r="Q9" s="487">
        <v>16</v>
      </c>
      <c r="R9" s="488">
        <v>13</v>
      </c>
      <c r="S9" s="479">
        <v>30</v>
      </c>
      <c r="T9" s="363">
        <f>SUM(P9:S9)</f>
        <v>86</v>
      </c>
    </row>
    <row r="10" spans="1:23" x14ac:dyDescent="0.25">
      <c r="A10" s="28">
        <v>4</v>
      </c>
      <c r="B10" s="156" t="s">
        <v>20</v>
      </c>
      <c r="C10" s="390" t="s">
        <v>91</v>
      </c>
      <c r="D10" s="265">
        <v>11</v>
      </c>
      <c r="E10" s="224">
        <v>63</v>
      </c>
      <c r="F10" s="364">
        <v>63.36</v>
      </c>
      <c r="G10" s="265">
        <v>9</v>
      </c>
      <c r="H10" s="224">
        <v>79.3</v>
      </c>
      <c r="I10" s="364">
        <v>63.19</v>
      </c>
      <c r="J10" s="265">
        <v>2</v>
      </c>
      <c r="K10" s="224">
        <v>86</v>
      </c>
      <c r="L10" s="364">
        <v>73.010000000000005</v>
      </c>
      <c r="M10" s="265">
        <v>9</v>
      </c>
      <c r="N10" s="224">
        <v>73.599999999999994</v>
      </c>
      <c r="O10" s="655">
        <v>70.790000000000006</v>
      </c>
      <c r="P10" s="673">
        <v>47</v>
      </c>
      <c r="Q10" s="487">
        <v>3</v>
      </c>
      <c r="R10" s="488">
        <v>5</v>
      </c>
      <c r="S10" s="479">
        <v>33</v>
      </c>
      <c r="T10" s="363">
        <f>SUM(P10:S10)</f>
        <v>88</v>
      </c>
    </row>
    <row r="11" spans="1:23" x14ac:dyDescent="0.25">
      <c r="A11" s="28">
        <v>5</v>
      </c>
      <c r="B11" s="156" t="s">
        <v>13</v>
      </c>
      <c r="C11" s="754" t="s">
        <v>173</v>
      </c>
      <c r="D11" s="256">
        <v>1</v>
      </c>
      <c r="E11" s="244">
        <v>78</v>
      </c>
      <c r="F11" s="367">
        <v>63.36</v>
      </c>
      <c r="G11" s="256">
        <v>4</v>
      </c>
      <c r="H11" s="244">
        <v>60.3</v>
      </c>
      <c r="I11" s="367">
        <v>63.19</v>
      </c>
      <c r="J11" s="256">
        <v>1</v>
      </c>
      <c r="K11" s="244">
        <v>78</v>
      </c>
      <c r="L11" s="367">
        <v>73.010000000000005</v>
      </c>
      <c r="M11" s="256">
        <v>1</v>
      </c>
      <c r="N11" s="244">
        <v>84</v>
      </c>
      <c r="O11" s="659">
        <v>70.790000000000006</v>
      </c>
      <c r="P11" s="550">
        <v>6</v>
      </c>
      <c r="Q11" s="489">
        <v>58</v>
      </c>
      <c r="R11" s="490">
        <v>21</v>
      </c>
      <c r="S11" s="479">
        <v>6</v>
      </c>
      <c r="T11" s="363">
        <f>SUM(P11:S11)</f>
        <v>91</v>
      </c>
    </row>
    <row r="12" spans="1:23" x14ac:dyDescent="0.25">
      <c r="A12" s="28">
        <v>6</v>
      </c>
      <c r="B12" s="156" t="s">
        <v>13</v>
      </c>
      <c r="C12" s="164" t="s">
        <v>49</v>
      </c>
      <c r="D12" s="250">
        <v>24</v>
      </c>
      <c r="E12" s="241">
        <v>55.9</v>
      </c>
      <c r="F12" s="362">
        <v>63.36</v>
      </c>
      <c r="G12" s="250">
        <v>20</v>
      </c>
      <c r="H12" s="241">
        <v>74.5</v>
      </c>
      <c r="I12" s="362">
        <v>63.19</v>
      </c>
      <c r="J12" s="250">
        <v>20</v>
      </c>
      <c r="K12" s="241">
        <v>81.7</v>
      </c>
      <c r="L12" s="362">
        <v>73.010000000000005</v>
      </c>
      <c r="M12" s="250">
        <v>25</v>
      </c>
      <c r="N12" s="241">
        <v>80.2</v>
      </c>
      <c r="O12" s="656">
        <v>70.790000000000006</v>
      </c>
      <c r="P12" s="534">
        <v>68</v>
      </c>
      <c r="Q12" s="485">
        <v>8</v>
      </c>
      <c r="R12" s="486">
        <v>8</v>
      </c>
      <c r="S12" s="479">
        <v>11</v>
      </c>
      <c r="T12" s="361">
        <f>SUM(P12:S12)</f>
        <v>95</v>
      </c>
    </row>
    <row r="13" spans="1:23" x14ac:dyDescent="0.25">
      <c r="A13" s="28">
        <v>7</v>
      </c>
      <c r="B13" s="16" t="s">
        <v>13</v>
      </c>
      <c r="C13" s="53" t="s">
        <v>64</v>
      </c>
      <c r="D13" s="252">
        <v>15</v>
      </c>
      <c r="E13" s="242">
        <v>68</v>
      </c>
      <c r="F13" s="374">
        <v>63.36</v>
      </c>
      <c r="G13" s="252">
        <v>11</v>
      </c>
      <c r="H13" s="242">
        <v>82</v>
      </c>
      <c r="I13" s="374">
        <v>63.19</v>
      </c>
      <c r="J13" s="252">
        <v>19</v>
      </c>
      <c r="K13" s="242">
        <v>74</v>
      </c>
      <c r="L13" s="374">
        <v>73.010000000000005</v>
      </c>
      <c r="M13" s="252">
        <v>14</v>
      </c>
      <c r="N13" s="242">
        <v>75</v>
      </c>
      <c r="O13" s="474">
        <v>70.790000000000006</v>
      </c>
      <c r="P13" s="683">
        <v>28</v>
      </c>
      <c r="Q13" s="497">
        <v>2</v>
      </c>
      <c r="R13" s="498">
        <v>41</v>
      </c>
      <c r="S13" s="479">
        <v>26</v>
      </c>
      <c r="T13" s="363">
        <f>SUM(P13:S13)</f>
        <v>97</v>
      </c>
    </row>
    <row r="14" spans="1:23" x14ac:dyDescent="0.25">
      <c r="A14" s="28">
        <v>8</v>
      </c>
      <c r="B14" s="156" t="s">
        <v>11</v>
      </c>
      <c r="C14" s="164" t="s">
        <v>80</v>
      </c>
      <c r="D14" s="250">
        <v>5</v>
      </c>
      <c r="E14" s="241">
        <v>79</v>
      </c>
      <c r="F14" s="362">
        <v>63.36</v>
      </c>
      <c r="G14" s="250">
        <v>13</v>
      </c>
      <c r="H14" s="241">
        <v>64.2</v>
      </c>
      <c r="I14" s="362">
        <v>63.19</v>
      </c>
      <c r="J14" s="250">
        <v>12</v>
      </c>
      <c r="K14" s="241">
        <v>74</v>
      </c>
      <c r="L14" s="362">
        <v>73.010000000000005</v>
      </c>
      <c r="M14" s="250">
        <v>6</v>
      </c>
      <c r="N14" s="241">
        <v>79</v>
      </c>
      <c r="O14" s="656">
        <v>70.790000000000006</v>
      </c>
      <c r="P14" s="534">
        <v>5</v>
      </c>
      <c r="Q14" s="485">
        <v>39</v>
      </c>
      <c r="R14" s="486">
        <v>42</v>
      </c>
      <c r="S14" s="479">
        <v>15</v>
      </c>
      <c r="T14" s="363">
        <f>SUM(P14:S14)</f>
        <v>101</v>
      </c>
    </row>
    <row r="15" spans="1:23" x14ac:dyDescent="0.25">
      <c r="A15" s="28">
        <v>9</v>
      </c>
      <c r="B15" s="156" t="s">
        <v>26</v>
      </c>
      <c r="C15" s="164" t="s">
        <v>27</v>
      </c>
      <c r="D15" s="250">
        <v>4</v>
      </c>
      <c r="E15" s="241">
        <v>61</v>
      </c>
      <c r="F15" s="362">
        <v>63.36</v>
      </c>
      <c r="G15" s="250">
        <v>7</v>
      </c>
      <c r="H15" s="241">
        <v>70</v>
      </c>
      <c r="I15" s="362">
        <v>63.19</v>
      </c>
      <c r="J15" s="250">
        <v>9</v>
      </c>
      <c r="K15" s="241">
        <v>78.599999999999994</v>
      </c>
      <c r="L15" s="362">
        <v>73.010000000000005</v>
      </c>
      <c r="M15" s="250">
        <v>12</v>
      </c>
      <c r="N15" s="241">
        <v>77.599999999999994</v>
      </c>
      <c r="O15" s="656">
        <v>70.790000000000006</v>
      </c>
      <c r="P15" s="534">
        <v>55</v>
      </c>
      <c r="Q15" s="485">
        <v>17</v>
      </c>
      <c r="R15" s="486">
        <v>16</v>
      </c>
      <c r="S15" s="479">
        <v>19</v>
      </c>
      <c r="T15" s="363">
        <f>SUM(P15:S15)</f>
        <v>107</v>
      </c>
    </row>
    <row r="16" spans="1:23" ht="15.75" thickBot="1" x14ac:dyDescent="0.3">
      <c r="A16" s="133">
        <v>10</v>
      </c>
      <c r="B16" s="157" t="s">
        <v>13</v>
      </c>
      <c r="C16" s="718" t="s">
        <v>48</v>
      </c>
      <c r="D16" s="691">
        <v>39</v>
      </c>
      <c r="E16" s="693">
        <v>65.400000000000006</v>
      </c>
      <c r="F16" s="696">
        <v>63.36</v>
      </c>
      <c r="G16" s="691">
        <v>44</v>
      </c>
      <c r="H16" s="693">
        <v>69</v>
      </c>
      <c r="I16" s="696">
        <v>63.19</v>
      </c>
      <c r="J16" s="691">
        <v>47</v>
      </c>
      <c r="K16" s="693">
        <v>78.2</v>
      </c>
      <c r="L16" s="696">
        <v>73.010000000000005</v>
      </c>
      <c r="M16" s="691">
        <v>48</v>
      </c>
      <c r="N16" s="693">
        <v>73</v>
      </c>
      <c r="O16" s="664">
        <v>70.790000000000006</v>
      </c>
      <c r="P16" s="681">
        <v>37</v>
      </c>
      <c r="Q16" s="491">
        <v>23</v>
      </c>
      <c r="R16" s="492">
        <v>19</v>
      </c>
      <c r="S16" s="480">
        <v>35</v>
      </c>
      <c r="T16" s="365">
        <f>SUM(P16:S16)</f>
        <v>114</v>
      </c>
    </row>
    <row r="17" spans="1:20" x14ac:dyDescent="0.25">
      <c r="A17" s="35">
        <v>11</v>
      </c>
      <c r="B17" s="37" t="s">
        <v>1</v>
      </c>
      <c r="C17" s="171" t="s">
        <v>66</v>
      </c>
      <c r="D17" s="274">
        <v>21</v>
      </c>
      <c r="E17" s="271">
        <v>64.599999999999994</v>
      </c>
      <c r="F17" s="372">
        <v>63.36</v>
      </c>
      <c r="G17" s="274">
        <v>18</v>
      </c>
      <c r="H17" s="271">
        <v>69.02</v>
      </c>
      <c r="I17" s="372">
        <v>63.19</v>
      </c>
      <c r="J17" s="274">
        <v>13</v>
      </c>
      <c r="K17" s="271">
        <v>80.3</v>
      </c>
      <c r="L17" s="372">
        <v>73.010000000000005</v>
      </c>
      <c r="M17" s="274">
        <v>21</v>
      </c>
      <c r="N17" s="271">
        <v>72</v>
      </c>
      <c r="O17" s="657">
        <v>70.790000000000006</v>
      </c>
      <c r="P17" s="675">
        <v>44</v>
      </c>
      <c r="Q17" s="493">
        <v>21</v>
      </c>
      <c r="R17" s="494">
        <v>11</v>
      </c>
      <c r="S17" s="478">
        <v>39</v>
      </c>
      <c r="T17" s="366">
        <f>SUM(P17:S17)</f>
        <v>115</v>
      </c>
    </row>
    <row r="18" spans="1:20" x14ac:dyDescent="0.25">
      <c r="A18" s="28">
        <v>12</v>
      </c>
      <c r="B18" s="156" t="s">
        <v>11</v>
      </c>
      <c r="C18" s="164" t="s">
        <v>50</v>
      </c>
      <c r="D18" s="250">
        <v>5</v>
      </c>
      <c r="E18" s="241">
        <v>53</v>
      </c>
      <c r="F18" s="362">
        <v>63.36</v>
      </c>
      <c r="G18" s="250">
        <v>7</v>
      </c>
      <c r="H18" s="241">
        <v>70.400000000000006</v>
      </c>
      <c r="I18" s="362">
        <v>63.19</v>
      </c>
      <c r="J18" s="250">
        <v>6</v>
      </c>
      <c r="K18" s="241">
        <v>78</v>
      </c>
      <c r="L18" s="362">
        <v>73.010000000000005</v>
      </c>
      <c r="M18" s="250">
        <v>9</v>
      </c>
      <c r="N18" s="241">
        <v>84</v>
      </c>
      <c r="O18" s="656">
        <v>70.790000000000006</v>
      </c>
      <c r="P18" s="534">
        <v>76</v>
      </c>
      <c r="Q18" s="485">
        <v>14</v>
      </c>
      <c r="R18" s="486">
        <v>23</v>
      </c>
      <c r="S18" s="479">
        <v>8</v>
      </c>
      <c r="T18" s="363">
        <f>SUM(P18:S18)</f>
        <v>121</v>
      </c>
    </row>
    <row r="19" spans="1:20" x14ac:dyDescent="0.25">
      <c r="A19" s="28">
        <v>13</v>
      </c>
      <c r="B19" s="156" t="s">
        <v>1</v>
      </c>
      <c r="C19" s="563" t="s">
        <v>157</v>
      </c>
      <c r="D19" s="381">
        <v>7</v>
      </c>
      <c r="E19" s="382">
        <v>51.6</v>
      </c>
      <c r="F19" s="383">
        <v>63.36</v>
      </c>
      <c r="G19" s="381">
        <v>6</v>
      </c>
      <c r="H19" s="382">
        <v>66.5</v>
      </c>
      <c r="I19" s="383">
        <v>63.19</v>
      </c>
      <c r="J19" s="381">
        <v>4</v>
      </c>
      <c r="K19" s="382">
        <v>80</v>
      </c>
      <c r="L19" s="383">
        <v>73.010000000000005</v>
      </c>
      <c r="M19" s="381">
        <v>4</v>
      </c>
      <c r="N19" s="382">
        <v>84</v>
      </c>
      <c r="O19" s="475">
        <v>70.790000000000006</v>
      </c>
      <c r="P19" s="684">
        <v>78</v>
      </c>
      <c r="Q19" s="499">
        <v>31</v>
      </c>
      <c r="R19" s="500">
        <v>12</v>
      </c>
      <c r="S19" s="479">
        <v>7</v>
      </c>
      <c r="T19" s="363">
        <f>SUM(P19:S19)</f>
        <v>128</v>
      </c>
    </row>
    <row r="20" spans="1:20" x14ac:dyDescent="0.25">
      <c r="A20" s="28">
        <v>14</v>
      </c>
      <c r="B20" s="156" t="s">
        <v>11</v>
      </c>
      <c r="C20" s="563" t="s">
        <v>168</v>
      </c>
      <c r="D20" s="250">
        <v>8</v>
      </c>
      <c r="E20" s="241">
        <v>75</v>
      </c>
      <c r="F20" s="362">
        <v>63.36</v>
      </c>
      <c r="G20" s="250">
        <v>12</v>
      </c>
      <c r="H20" s="241">
        <v>68.099999999999994</v>
      </c>
      <c r="I20" s="362">
        <v>63.19</v>
      </c>
      <c r="J20" s="250">
        <v>9</v>
      </c>
      <c r="K20" s="241">
        <v>69.8</v>
      </c>
      <c r="L20" s="362">
        <v>73.010000000000005</v>
      </c>
      <c r="M20" s="250">
        <v>4</v>
      </c>
      <c r="N20" s="241">
        <v>72.5</v>
      </c>
      <c r="O20" s="656">
        <v>70.790000000000006</v>
      </c>
      <c r="P20" s="534">
        <v>12</v>
      </c>
      <c r="Q20" s="485">
        <v>25</v>
      </c>
      <c r="R20" s="486">
        <v>61</v>
      </c>
      <c r="S20" s="479">
        <v>38</v>
      </c>
      <c r="T20" s="363">
        <f>SUM(P20:S20)</f>
        <v>136</v>
      </c>
    </row>
    <row r="21" spans="1:20" x14ac:dyDescent="0.25">
      <c r="A21" s="28">
        <v>15</v>
      </c>
      <c r="B21" s="156" t="s">
        <v>26</v>
      </c>
      <c r="C21" s="164" t="s">
        <v>28</v>
      </c>
      <c r="D21" s="250">
        <v>11</v>
      </c>
      <c r="E21" s="241">
        <v>64.7</v>
      </c>
      <c r="F21" s="362">
        <v>63.36</v>
      </c>
      <c r="G21" s="250">
        <v>14</v>
      </c>
      <c r="H21" s="241">
        <v>61.6</v>
      </c>
      <c r="I21" s="362">
        <v>63.19</v>
      </c>
      <c r="J21" s="250">
        <v>12</v>
      </c>
      <c r="K21" s="241">
        <v>80.400000000000006</v>
      </c>
      <c r="L21" s="362">
        <v>73.010000000000005</v>
      </c>
      <c r="M21" s="250">
        <v>14</v>
      </c>
      <c r="N21" s="241">
        <v>72.8</v>
      </c>
      <c r="O21" s="656">
        <v>70.790000000000006</v>
      </c>
      <c r="P21" s="534">
        <v>41</v>
      </c>
      <c r="Q21" s="485">
        <v>51</v>
      </c>
      <c r="R21" s="486">
        <v>10</v>
      </c>
      <c r="S21" s="479">
        <v>36</v>
      </c>
      <c r="T21" s="363">
        <f>SUM(P21:S21)</f>
        <v>138</v>
      </c>
    </row>
    <row r="22" spans="1:20" x14ac:dyDescent="0.25">
      <c r="A22" s="28">
        <v>16</v>
      </c>
      <c r="B22" s="156" t="s">
        <v>32</v>
      </c>
      <c r="C22" s="388" t="s">
        <v>44</v>
      </c>
      <c r="D22" s="250">
        <v>8</v>
      </c>
      <c r="E22" s="241">
        <v>65.875</v>
      </c>
      <c r="F22" s="362">
        <v>63.36</v>
      </c>
      <c r="G22" s="250">
        <v>10</v>
      </c>
      <c r="H22" s="241">
        <v>71.3</v>
      </c>
      <c r="I22" s="362">
        <v>63.19</v>
      </c>
      <c r="J22" s="250">
        <v>9</v>
      </c>
      <c r="K22" s="241">
        <v>74.111111111111114</v>
      </c>
      <c r="L22" s="362">
        <v>73.010000000000005</v>
      </c>
      <c r="M22" s="250">
        <v>18</v>
      </c>
      <c r="N22" s="241">
        <v>68.099999999999994</v>
      </c>
      <c r="O22" s="656">
        <v>70.790000000000006</v>
      </c>
      <c r="P22" s="534">
        <v>36</v>
      </c>
      <c r="Q22" s="485">
        <v>13</v>
      </c>
      <c r="R22" s="486">
        <v>40</v>
      </c>
      <c r="S22" s="479">
        <v>51</v>
      </c>
      <c r="T22" s="363">
        <f>SUM(P22:S22)</f>
        <v>140</v>
      </c>
    </row>
    <row r="23" spans="1:20" x14ac:dyDescent="0.25">
      <c r="A23" s="28">
        <v>17</v>
      </c>
      <c r="B23" s="156" t="s">
        <v>1</v>
      </c>
      <c r="C23" s="738" t="s">
        <v>178</v>
      </c>
      <c r="D23" s="265">
        <v>5</v>
      </c>
      <c r="E23" s="224">
        <v>61.2</v>
      </c>
      <c r="F23" s="364">
        <v>63.36</v>
      </c>
      <c r="G23" s="265">
        <v>2</v>
      </c>
      <c r="H23" s="224">
        <v>63.5</v>
      </c>
      <c r="I23" s="364">
        <v>63.19</v>
      </c>
      <c r="J23" s="265">
        <v>5</v>
      </c>
      <c r="K23" s="224">
        <v>74.2</v>
      </c>
      <c r="L23" s="364">
        <v>73.010000000000005</v>
      </c>
      <c r="M23" s="265">
        <v>1</v>
      </c>
      <c r="N23" s="224">
        <v>86</v>
      </c>
      <c r="O23" s="655">
        <v>70.790000000000006</v>
      </c>
      <c r="P23" s="673">
        <v>54</v>
      </c>
      <c r="Q23" s="487">
        <v>42</v>
      </c>
      <c r="R23" s="488">
        <v>39</v>
      </c>
      <c r="S23" s="479">
        <v>5</v>
      </c>
      <c r="T23" s="363">
        <f>SUM(P23:S23)</f>
        <v>140</v>
      </c>
    </row>
    <row r="24" spans="1:20" x14ac:dyDescent="0.25">
      <c r="A24" s="28">
        <v>18</v>
      </c>
      <c r="B24" s="156" t="s">
        <v>1</v>
      </c>
      <c r="C24" s="202" t="s">
        <v>112</v>
      </c>
      <c r="D24" s="267">
        <v>24</v>
      </c>
      <c r="E24" s="247">
        <v>72.5</v>
      </c>
      <c r="F24" s="378">
        <v>63.36</v>
      </c>
      <c r="G24" s="267">
        <v>18</v>
      </c>
      <c r="H24" s="247">
        <v>67.31</v>
      </c>
      <c r="I24" s="378">
        <v>63.19</v>
      </c>
      <c r="J24" s="267">
        <v>14</v>
      </c>
      <c r="K24" s="247">
        <v>69.900000000000006</v>
      </c>
      <c r="L24" s="378">
        <v>73.010000000000005</v>
      </c>
      <c r="M24" s="267">
        <v>13</v>
      </c>
      <c r="N24" s="247">
        <v>73.400000000000006</v>
      </c>
      <c r="O24" s="662">
        <v>70.790000000000006</v>
      </c>
      <c r="P24" s="679">
        <v>18</v>
      </c>
      <c r="Q24" s="501">
        <v>29</v>
      </c>
      <c r="R24" s="502">
        <v>60</v>
      </c>
      <c r="S24" s="479">
        <v>34</v>
      </c>
      <c r="T24" s="363">
        <f>SUM(P24:S24)</f>
        <v>141</v>
      </c>
    </row>
    <row r="25" spans="1:20" x14ac:dyDescent="0.25">
      <c r="A25" s="28">
        <v>19</v>
      </c>
      <c r="B25" s="16" t="s">
        <v>20</v>
      </c>
      <c r="C25" s="164" t="s">
        <v>46</v>
      </c>
      <c r="D25" s="250">
        <v>9</v>
      </c>
      <c r="E25" s="241">
        <v>63.2</v>
      </c>
      <c r="F25" s="362">
        <v>63.36</v>
      </c>
      <c r="G25" s="250">
        <v>11</v>
      </c>
      <c r="H25" s="241">
        <v>53</v>
      </c>
      <c r="I25" s="362">
        <v>63.19</v>
      </c>
      <c r="J25" s="250">
        <v>7</v>
      </c>
      <c r="K25" s="241">
        <v>79.099999999999994</v>
      </c>
      <c r="L25" s="362">
        <v>73.010000000000005</v>
      </c>
      <c r="M25" s="250">
        <v>6</v>
      </c>
      <c r="N25" s="241">
        <v>88</v>
      </c>
      <c r="O25" s="656">
        <v>70.790000000000006</v>
      </c>
      <c r="P25" s="534">
        <v>46</v>
      </c>
      <c r="Q25" s="485">
        <v>79</v>
      </c>
      <c r="R25" s="486">
        <v>15</v>
      </c>
      <c r="S25" s="479">
        <v>3</v>
      </c>
      <c r="T25" s="363">
        <f>SUM(P25:S25)</f>
        <v>143</v>
      </c>
    </row>
    <row r="26" spans="1:20" ht="15.75" thickBot="1" x14ac:dyDescent="0.3">
      <c r="A26" s="132">
        <v>20</v>
      </c>
      <c r="B26" s="159" t="s">
        <v>32</v>
      </c>
      <c r="C26" s="743" t="s">
        <v>41</v>
      </c>
      <c r="D26" s="721">
        <v>15</v>
      </c>
      <c r="E26" s="724">
        <v>70.533333333333331</v>
      </c>
      <c r="F26" s="726">
        <v>63.36</v>
      </c>
      <c r="G26" s="721">
        <v>7</v>
      </c>
      <c r="H26" s="724">
        <v>63</v>
      </c>
      <c r="I26" s="726">
        <v>63.19</v>
      </c>
      <c r="J26" s="721">
        <v>8</v>
      </c>
      <c r="K26" s="724">
        <v>70.5</v>
      </c>
      <c r="L26" s="726">
        <v>73.010000000000005</v>
      </c>
      <c r="M26" s="721">
        <v>8</v>
      </c>
      <c r="N26" s="724">
        <v>75.875</v>
      </c>
      <c r="O26" s="728">
        <v>70.790000000000006</v>
      </c>
      <c r="P26" s="730">
        <v>21</v>
      </c>
      <c r="Q26" s="733">
        <v>43</v>
      </c>
      <c r="R26" s="736">
        <v>57</v>
      </c>
      <c r="S26" s="481">
        <v>23</v>
      </c>
      <c r="T26" s="371">
        <f>SUM(P26:S26)</f>
        <v>144</v>
      </c>
    </row>
    <row r="27" spans="1:20" x14ac:dyDescent="0.25">
      <c r="A27" s="35">
        <v>21</v>
      </c>
      <c r="B27" s="158" t="s">
        <v>0</v>
      </c>
      <c r="C27" s="171" t="s">
        <v>36</v>
      </c>
      <c r="D27" s="274">
        <v>1</v>
      </c>
      <c r="E27" s="271">
        <v>82</v>
      </c>
      <c r="F27" s="372">
        <v>63.36</v>
      </c>
      <c r="G27" s="274">
        <v>3</v>
      </c>
      <c r="H27" s="271">
        <v>52.33</v>
      </c>
      <c r="I27" s="372">
        <v>63.19</v>
      </c>
      <c r="J27" s="274">
        <v>2</v>
      </c>
      <c r="K27" s="271">
        <v>78.5</v>
      </c>
      <c r="L27" s="372">
        <v>73.010000000000005</v>
      </c>
      <c r="M27" s="274">
        <v>1</v>
      </c>
      <c r="N27" s="271">
        <v>70</v>
      </c>
      <c r="O27" s="657">
        <v>70.790000000000006</v>
      </c>
      <c r="P27" s="675">
        <v>3</v>
      </c>
      <c r="Q27" s="493">
        <v>82</v>
      </c>
      <c r="R27" s="494">
        <v>18</v>
      </c>
      <c r="S27" s="478">
        <v>42</v>
      </c>
      <c r="T27" s="373">
        <f>SUM(P27:S27)</f>
        <v>145</v>
      </c>
    </row>
    <row r="28" spans="1:20" x14ac:dyDescent="0.25">
      <c r="A28" s="28">
        <v>22</v>
      </c>
      <c r="B28" s="2" t="s">
        <v>20</v>
      </c>
      <c r="C28" s="199" t="s">
        <v>149</v>
      </c>
      <c r="D28" s="290">
        <v>2</v>
      </c>
      <c r="E28" s="292">
        <v>70.5</v>
      </c>
      <c r="F28" s="360">
        <v>63.36</v>
      </c>
      <c r="G28" s="290">
        <v>1</v>
      </c>
      <c r="H28" s="292">
        <v>75</v>
      </c>
      <c r="I28" s="360">
        <v>63.19</v>
      </c>
      <c r="J28" s="290"/>
      <c r="K28" s="292"/>
      <c r="L28" s="360">
        <v>73.010000000000005</v>
      </c>
      <c r="M28" s="290">
        <v>3</v>
      </c>
      <c r="N28" s="292">
        <v>75</v>
      </c>
      <c r="O28" s="661">
        <v>70.790000000000006</v>
      </c>
      <c r="P28" s="560">
        <v>22</v>
      </c>
      <c r="Q28" s="483">
        <v>6</v>
      </c>
      <c r="R28" s="484">
        <v>94</v>
      </c>
      <c r="S28" s="479">
        <v>24</v>
      </c>
      <c r="T28" s="363">
        <f>SUM(P28:S28)</f>
        <v>146</v>
      </c>
    </row>
    <row r="29" spans="1:20" x14ac:dyDescent="0.25">
      <c r="A29" s="28">
        <v>23</v>
      </c>
      <c r="B29" s="16" t="s">
        <v>32</v>
      </c>
      <c r="C29" s="53" t="s">
        <v>45</v>
      </c>
      <c r="D29" s="252">
        <v>6</v>
      </c>
      <c r="E29" s="242">
        <v>76</v>
      </c>
      <c r="F29" s="374">
        <v>63.36</v>
      </c>
      <c r="G29" s="252">
        <v>7</v>
      </c>
      <c r="H29" s="242">
        <v>71.849999999999994</v>
      </c>
      <c r="I29" s="374">
        <v>63.19</v>
      </c>
      <c r="J29" s="252">
        <v>2</v>
      </c>
      <c r="K29" s="242">
        <v>49.5</v>
      </c>
      <c r="L29" s="374">
        <v>73.010000000000005</v>
      </c>
      <c r="M29" s="252">
        <v>3</v>
      </c>
      <c r="N29" s="242">
        <v>71.25</v>
      </c>
      <c r="O29" s="474">
        <v>70.790000000000006</v>
      </c>
      <c r="P29" s="683">
        <v>8</v>
      </c>
      <c r="Q29" s="497">
        <v>12</v>
      </c>
      <c r="R29" s="498">
        <v>88</v>
      </c>
      <c r="S29" s="479">
        <v>40</v>
      </c>
      <c r="T29" s="363">
        <f>SUM(P29:S29)</f>
        <v>148</v>
      </c>
    </row>
    <row r="30" spans="1:20" x14ac:dyDescent="0.25">
      <c r="A30" s="28">
        <v>24</v>
      </c>
      <c r="B30" s="2" t="s">
        <v>26</v>
      </c>
      <c r="C30" s="388" t="s">
        <v>30</v>
      </c>
      <c r="D30" s="250">
        <v>13</v>
      </c>
      <c r="E30" s="241">
        <v>74.3</v>
      </c>
      <c r="F30" s="362">
        <v>63.36</v>
      </c>
      <c r="G30" s="250">
        <v>14</v>
      </c>
      <c r="H30" s="241">
        <v>55.5</v>
      </c>
      <c r="I30" s="362">
        <v>63.19</v>
      </c>
      <c r="J30" s="250">
        <v>22</v>
      </c>
      <c r="K30" s="241">
        <v>72.2</v>
      </c>
      <c r="L30" s="362">
        <v>73.010000000000005</v>
      </c>
      <c r="M30" s="250">
        <v>19</v>
      </c>
      <c r="N30" s="241">
        <v>79.5</v>
      </c>
      <c r="O30" s="656">
        <v>70.790000000000006</v>
      </c>
      <c r="P30" s="534">
        <v>13</v>
      </c>
      <c r="Q30" s="485">
        <v>73</v>
      </c>
      <c r="R30" s="486">
        <v>49</v>
      </c>
      <c r="S30" s="479">
        <v>13</v>
      </c>
      <c r="T30" s="363">
        <f>SUM(P30:S30)</f>
        <v>148</v>
      </c>
    </row>
    <row r="31" spans="1:20" x14ac:dyDescent="0.25">
      <c r="A31" s="28">
        <v>25</v>
      </c>
      <c r="B31" s="156" t="s">
        <v>1</v>
      </c>
      <c r="C31" s="390" t="s">
        <v>137</v>
      </c>
      <c r="D31" s="265">
        <v>1</v>
      </c>
      <c r="E31" s="224">
        <v>88</v>
      </c>
      <c r="F31" s="364">
        <v>63.36</v>
      </c>
      <c r="G31" s="265">
        <v>6</v>
      </c>
      <c r="H31" s="224">
        <v>63</v>
      </c>
      <c r="I31" s="364">
        <v>63.19</v>
      </c>
      <c r="J31" s="265">
        <v>7</v>
      </c>
      <c r="K31" s="224">
        <v>72.400000000000006</v>
      </c>
      <c r="L31" s="364">
        <v>73.010000000000005</v>
      </c>
      <c r="M31" s="265">
        <v>7</v>
      </c>
      <c r="N31" s="224">
        <v>67.3</v>
      </c>
      <c r="O31" s="655">
        <v>70.790000000000006</v>
      </c>
      <c r="P31" s="673">
        <v>1</v>
      </c>
      <c r="Q31" s="487">
        <v>45</v>
      </c>
      <c r="R31" s="488">
        <v>47</v>
      </c>
      <c r="S31" s="479">
        <v>56</v>
      </c>
      <c r="T31" s="363">
        <f>SUM(P31:S31)</f>
        <v>149</v>
      </c>
    </row>
    <row r="32" spans="1:20" x14ac:dyDescent="0.25">
      <c r="A32" s="28">
        <v>26</v>
      </c>
      <c r="B32" s="2" t="s">
        <v>1</v>
      </c>
      <c r="C32" s="389" t="s">
        <v>128</v>
      </c>
      <c r="D32" s="720">
        <v>14</v>
      </c>
      <c r="E32" s="723">
        <v>66.3</v>
      </c>
      <c r="F32" s="725">
        <v>63.36</v>
      </c>
      <c r="G32" s="720">
        <v>7</v>
      </c>
      <c r="H32" s="723">
        <v>64.86</v>
      </c>
      <c r="I32" s="725">
        <v>63.19</v>
      </c>
      <c r="J32" s="720">
        <v>12</v>
      </c>
      <c r="K32" s="723">
        <v>76.5</v>
      </c>
      <c r="L32" s="725">
        <v>73.010000000000005</v>
      </c>
      <c r="M32" s="720">
        <v>18</v>
      </c>
      <c r="N32" s="723">
        <v>68.3</v>
      </c>
      <c r="O32" s="727">
        <v>70.790000000000006</v>
      </c>
      <c r="P32" s="729">
        <v>34</v>
      </c>
      <c r="Q32" s="732">
        <v>38</v>
      </c>
      <c r="R32" s="735">
        <v>27</v>
      </c>
      <c r="S32" s="479">
        <v>50</v>
      </c>
      <c r="T32" s="363">
        <f>SUM(P32:S32)</f>
        <v>149</v>
      </c>
    </row>
    <row r="33" spans="1:20" x14ac:dyDescent="0.25">
      <c r="A33" s="28">
        <v>27</v>
      </c>
      <c r="B33" s="156" t="s">
        <v>1</v>
      </c>
      <c r="C33" s="166" t="s">
        <v>129</v>
      </c>
      <c r="D33" s="265">
        <v>6</v>
      </c>
      <c r="E33" s="224">
        <v>62</v>
      </c>
      <c r="F33" s="364">
        <v>63.36</v>
      </c>
      <c r="G33" s="265">
        <v>6</v>
      </c>
      <c r="H33" s="224">
        <v>78.33</v>
      </c>
      <c r="I33" s="364">
        <v>63.19</v>
      </c>
      <c r="J33" s="265">
        <v>10</v>
      </c>
      <c r="K33" s="224">
        <v>61</v>
      </c>
      <c r="L33" s="364">
        <v>73.010000000000005</v>
      </c>
      <c r="M33" s="265">
        <v>10</v>
      </c>
      <c r="N33" s="224">
        <v>78</v>
      </c>
      <c r="O33" s="655">
        <v>70.790000000000006</v>
      </c>
      <c r="P33" s="673">
        <v>49</v>
      </c>
      <c r="Q33" s="487">
        <v>4</v>
      </c>
      <c r="R33" s="488">
        <v>80</v>
      </c>
      <c r="S33" s="479">
        <v>18</v>
      </c>
      <c r="T33" s="363">
        <f>SUM(P33:S33)</f>
        <v>151</v>
      </c>
    </row>
    <row r="34" spans="1:20" x14ac:dyDescent="0.25">
      <c r="A34" s="28">
        <v>28</v>
      </c>
      <c r="B34" s="156" t="s">
        <v>32</v>
      </c>
      <c r="C34" s="390" t="s">
        <v>116</v>
      </c>
      <c r="D34" s="265">
        <v>5</v>
      </c>
      <c r="E34" s="224">
        <v>71.2</v>
      </c>
      <c r="F34" s="364">
        <v>63.36</v>
      </c>
      <c r="G34" s="265">
        <v>5</v>
      </c>
      <c r="H34" s="224">
        <v>62</v>
      </c>
      <c r="I34" s="364">
        <v>63.19</v>
      </c>
      <c r="J34" s="265">
        <v>6</v>
      </c>
      <c r="K34" s="224">
        <v>67.333333333333329</v>
      </c>
      <c r="L34" s="364">
        <v>73.010000000000005</v>
      </c>
      <c r="M34" s="265">
        <v>2</v>
      </c>
      <c r="N34" s="224">
        <v>78.5</v>
      </c>
      <c r="O34" s="655">
        <v>70.790000000000006</v>
      </c>
      <c r="P34" s="673">
        <v>19</v>
      </c>
      <c r="Q34" s="487">
        <v>48</v>
      </c>
      <c r="R34" s="488">
        <v>69</v>
      </c>
      <c r="S34" s="479">
        <v>16</v>
      </c>
      <c r="T34" s="363">
        <f>SUM(P34:S34)</f>
        <v>152</v>
      </c>
    </row>
    <row r="35" spans="1:20" x14ac:dyDescent="0.25">
      <c r="A35" s="28">
        <v>29</v>
      </c>
      <c r="B35" s="2" t="s">
        <v>0</v>
      </c>
      <c r="C35" s="162" t="s">
        <v>108</v>
      </c>
      <c r="D35" s="256">
        <v>13</v>
      </c>
      <c r="E35" s="244">
        <v>66.692307692307693</v>
      </c>
      <c r="F35" s="367">
        <v>63.36</v>
      </c>
      <c r="G35" s="256">
        <v>12</v>
      </c>
      <c r="H35" s="244">
        <v>65.599999999999994</v>
      </c>
      <c r="I35" s="367">
        <v>63.19</v>
      </c>
      <c r="J35" s="256">
        <v>16</v>
      </c>
      <c r="K35" s="244">
        <v>68.17647058823529</v>
      </c>
      <c r="L35" s="367">
        <v>73.010000000000005</v>
      </c>
      <c r="M35" s="256">
        <v>12</v>
      </c>
      <c r="N35" s="244">
        <v>74.25</v>
      </c>
      <c r="O35" s="659">
        <v>70.790000000000006</v>
      </c>
      <c r="P35" s="550">
        <v>31</v>
      </c>
      <c r="Q35" s="489">
        <v>33</v>
      </c>
      <c r="R35" s="490">
        <v>64</v>
      </c>
      <c r="S35" s="479">
        <v>29</v>
      </c>
      <c r="T35" s="363">
        <f>SUM(P35:S35)</f>
        <v>157</v>
      </c>
    </row>
    <row r="36" spans="1:20" ht="15" customHeight="1" thickBot="1" x14ac:dyDescent="0.3">
      <c r="A36" s="132">
        <v>30</v>
      </c>
      <c r="B36" s="159" t="s">
        <v>0</v>
      </c>
      <c r="C36" s="165" t="s">
        <v>93</v>
      </c>
      <c r="D36" s="368">
        <v>16</v>
      </c>
      <c r="E36" s="369">
        <v>61.4375</v>
      </c>
      <c r="F36" s="370">
        <v>63.36</v>
      </c>
      <c r="G36" s="368">
        <v>16</v>
      </c>
      <c r="H36" s="369">
        <v>61.3</v>
      </c>
      <c r="I36" s="370">
        <v>63.19</v>
      </c>
      <c r="J36" s="368">
        <v>17</v>
      </c>
      <c r="K36" s="369">
        <v>77.764705882352942</v>
      </c>
      <c r="L36" s="370">
        <v>73.010000000000005</v>
      </c>
      <c r="M36" s="368">
        <v>18</v>
      </c>
      <c r="N36" s="369">
        <v>74.333333333333329</v>
      </c>
      <c r="O36" s="660">
        <v>70.790000000000006</v>
      </c>
      <c r="P36" s="677">
        <v>52</v>
      </c>
      <c r="Q36" s="509">
        <v>53</v>
      </c>
      <c r="R36" s="510">
        <v>24</v>
      </c>
      <c r="S36" s="481">
        <v>28</v>
      </c>
      <c r="T36" s="371">
        <f>SUM(P36:S36)</f>
        <v>157</v>
      </c>
    </row>
    <row r="37" spans="1:20" x14ac:dyDescent="0.25">
      <c r="A37" s="35">
        <v>31</v>
      </c>
      <c r="B37" s="158" t="s">
        <v>32</v>
      </c>
      <c r="C37" s="785" t="s">
        <v>177</v>
      </c>
      <c r="D37" s="379">
        <v>6</v>
      </c>
      <c r="E37" s="293">
        <v>51.5</v>
      </c>
      <c r="F37" s="380">
        <v>63.36</v>
      </c>
      <c r="G37" s="379">
        <v>4</v>
      </c>
      <c r="H37" s="293">
        <v>69.5</v>
      </c>
      <c r="I37" s="380">
        <v>63.19</v>
      </c>
      <c r="J37" s="379">
        <v>6</v>
      </c>
      <c r="K37" s="293">
        <v>78.166666666666671</v>
      </c>
      <c r="L37" s="380">
        <v>73.010000000000005</v>
      </c>
      <c r="M37" s="379">
        <v>7</v>
      </c>
      <c r="N37" s="293">
        <v>70.714285714285708</v>
      </c>
      <c r="O37" s="666">
        <v>70.790000000000006</v>
      </c>
      <c r="P37" s="676">
        <v>80</v>
      </c>
      <c r="Q37" s="495">
        <v>18</v>
      </c>
      <c r="R37" s="496">
        <v>20</v>
      </c>
      <c r="S37" s="482">
        <v>41</v>
      </c>
      <c r="T37" s="373">
        <f>SUM(P37:S37)</f>
        <v>159</v>
      </c>
    </row>
    <row r="38" spans="1:20" x14ac:dyDescent="0.25">
      <c r="A38" s="28">
        <v>32</v>
      </c>
      <c r="B38" s="16" t="s">
        <v>1</v>
      </c>
      <c r="C38" s="53" t="s">
        <v>158</v>
      </c>
      <c r="D38" s="252">
        <v>4</v>
      </c>
      <c r="E38" s="242">
        <v>67</v>
      </c>
      <c r="F38" s="374">
        <v>63.36</v>
      </c>
      <c r="G38" s="252">
        <v>4</v>
      </c>
      <c r="H38" s="242">
        <v>56</v>
      </c>
      <c r="I38" s="374">
        <v>63.19</v>
      </c>
      <c r="J38" s="252">
        <v>7</v>
      </c>
      <c r="K38" s="242">
        <v>76.3</v>
      </c>
      <c r="L38" s="374">
        <v>73.010000000000005</v>
      </c>
      <c r="M38" s="252">
        <v>10</v>
      </c>
      <c r="N38" s="242">
        <v>74</v>
      </c>
      <c r="O38" s="474">
        <v>70.790000000000006</v>
      </c>
      <c r="P38" s="683">
        <v>29</v>
      </c>
      <c r="Q38" s="497">
        <v>72</v>
      </c>
      <c r="R38" s="498">
        <v>29</v>
      </c>
      <c r="S38" s="479">
        <v>31</v>
      </c>
      <c r="T38" s="363">
        <f>SUM(P38:S38)</f>
        <v>161</v>
      </c>
    </row>
    <row r="39" spans="1:20" x14ac:dyDescent="0.25">
      <c r="A39" s="28">
        <v>33</v>
      </c>
      <c r="B39" s="156" t="s">
        <v>1</v>
      </c>
      <c r="C39" s="164" t="s">
        <v>130</v>
      </c>
      <c r="D39" s="250"/>
      <c r="E39" s="241"/>
      <c r="F39" s="362">
        <v>63.36</v>
      </c>
      <c r="G39" s="250">
        <v>1</v>
      </c>
      <c r="H39" s="241">
        <v>92</v>
      </c>
      <c r="I39" s="362">
        <v>63.19</v>
      </c>
      <c r="J39" s="250">
        <v>1</v>
      </c>
      <c r="K39" s="241">
        <v>88</v>
      </c>
      <c r="L39" s="362">
        <v>73.010000000000005</v>
      </c>
      <c r="M39" s="250">
        <v>1</v>
      </c>
      <c r="N39" s="241">
        <v>65</v>
      </c>
      <c r="O39" s="656">
        <v>70.790000000000006</v>
      </c>
      <c r="P39" s="534">
        <v>96</v>
      </c>
      <c r="Q39" s="485">
        <v>1</v>
      </c>
      <c r="R39" s="486">
        <v>3</v>
      </c>
      <c r="S39" s="479">
        <v>61</v>
      </c>
      <c r="T39" s="363">
        <f>SUM(P39:S39)</f>
        <v>161</v>
      </c>
    </row>
    <row r="40" spans="1:20" x14ac:dyDescent="0.25">
      <c r="A40" s="28">
        <v>34</v>
      </c>
      <c r="B40" s="156" t="s">
        <v>11</v>
      </c>
      <c r="C40" s="162" t="s">
        <v>124</v>
      </c>
      <c r="D40" s="256">
        <v>5</v>
      </c>
      <c r="E40" s="244">
        <v>61.6</v>
      </c>
      <c r="F40" s="367">
        <v>63.36</v>
      </c>
      <c r="G40" s="256">
        <v>9</v>
      </c>
      <c r="H40" s="244">
        <v>68.599999999999994</v>
      </c>
      <c r="I40" s="367">
        <v>63.19</v>
      </c>
      <c r="J40" s="256">
        <v>5</v>
      </c>
      <c r="K40" s="244">
        <v>61</v>
      </c>
      <c r="L40" s="367">
        <v>73.010000000000005</v>
      </c>
      <c r="M40" s="256">
        <v>7</v>
      </c>
      <c r="N40" s="244">
        <v>79.8</v>
      </c>
      <c r="O40" s="659">
        <v>70.790000000000006</v>
      </c>
      <c r="P40" s="550">
        <v>50</v>
      </c>
      <c r="Q40" s="489">
        <v>24</v>
      </c>
      <c r="R40" s="490">
        <v>79</v>
      </c>
      <c r="S40" s="479">
        <v>12</v>
      </c>
      <c r="T40" s="363">
        <f>SUM(P40:S40)</f>
        <v>165</v>
      </c>
    </row>
    <row r="41" spans="1:20" x14ac:dyDescent="0.25">
      <c r="A41" s="28">
        <v>35</v>
      </c>
      <c r="B41" s="156" t="s">
        <v>20</v>
      </c>
      <c r="C41" s="164" t="s">
        <v>21</v>
      </c>
      <c r="D41" s="250">
        <v>6</v>
      </c>
      <c r="E41" s="241">
        <v>61.2</v>
      </c>
      <c r="F41" s="362">
        <v>63.36</v>
      </c>
      <c r="G41" s="250">
        <v>1</v>
      </c>
      <c r="H41" s="241">
        <v>68</v>
      </c>
      <c r="I41" s="362">
        <v>63.19</v>
      </c>
      <c r="J41" s="250">
        <v>4</v>
      </c>
      <c r="K41" s="241">
        <v>85.3</v>
      </c>
      <c r="L41" s="362">
        <v>73.010000000000005</v>
      </c>
      <c r="M41" s="250">
        <v>4</v>
      </c>
      <c r="N41" s="241">
        <v>53.5</v>
      </c>
      <c r="O41" s="656">
        <v>70.790000000000006</v>
      </c>
      <c r="P41" s="534">
        <v>53</v>
      </c>
      <c r="Q41" s="485">
        <v>27</v>
      </c>
      <c r="R41" s="486">
        <v>6</v>
      </c>
      <c r="S41" s="479">
        <v>81</v>
      </c>
      <c r="T41" s="363">
        <f>SUM(P41:S41)</f>
        <v>167</v>
      </c>
    </row>
    <row r="42" spans="1:20" x14ac:dyDescent="0.25">
      <c r="A42" s="28">
        <v>36</v>
      </c>
      <c r="B42" s="16" t="s">
        <v>26</v>
      </c>
      <c r="C42" s="53" t="s">
        <v>31</v>
      </c>
      <c r="D42" s="252">
        <v>6</v>
      </c>
      <c r="E42" s="242">
        <v>66.5</v>
      </c>
      <c r="F42" s="374">
        <v>63.36</v>
      </c>
      <c r="G42" s="252">
        <v>7</v>
      </c>
      <c r="H42" s="242">
        <v>66.599999999999994</v>
      </c>
      <c r="I42" s="374">
        <v>63.19</v>
      </c>
      <c r="J42" s="252">
        <v>8</v>
      </c>
      <c r="K42" s="242">
        <v>74.5</v>
      </c>
      <c r="L42" s="374">
        <v>73.010000000000005</v>
      </c>
      <c r="M42" s="252">
        <v>11</v>
      </c>
      <c r="N42" s="242">
        <v>63.2</v>
      </c>
      <c r="O42" s="474">
        <v>70.790000000000006</v>
      </c>
      <c r="P42" s="683">
        <v>33</v>
      </c>
      <c r="Q42" s="497">
        <v>30</v>
      </c>
      <c r="R42" s="498">
        <v>38</v>
      </c>
      <c r="S42" s="479">
        <v>69</v>
      </c>
      <c r="T42" s="363">
        <f>SUM(P42:S42)</f>
        <v>170</v>
      </c>
    </row>
    <row r="43" spans="1:20" x14ac:dyDescent="0.25">
      <c r="A43" s="28">
        <v>37</v>
      </c>
      <c r="B43" s="156" t="s">
        <v>11</v>
      </c>
      <c r="C43" s="388" t="s">
        <v>65</v>
      </c>
      <c r="D43" s="250">
        <v>2</v>
      </c>
      <c r="E43" s="241">
        <v>66</v>
      </c>
      <c r="F43" s="362">
        <v>63.36</v>
      </c>
      <c r="G43" s="250">
        <v>6</v>
      </c>
      <c r="H43" s="241">
        <v>65</v>
      </c>
      <c r="I43" s="362">
        <v>63.19</v>
      </c>
      <c r="J43" s="250">
        <v>6</v>
      </c>
      <c r="K43" s="241">
        <v>74.7</v>
      </c>
      <c r="L43" s="362">
        <v>73.010000000000005</v>
      </c>
      <c r="M43" s="250">
        <v>3</v>
      </c>
      <c r="N43" s="241">
        <v>63.3</v>
      </c>
      <c r="O43" s="656">
        <v>70.790000000000006</v>
      </c>
      <c r="P43" s="534">
        <v>35</v>
      </c>
      <c r="Q43" s="485">
        <v>35</v>
      </c>
      <c r="R43" s="486">
        <v>34</v>
      </c>
      <c r="S43" s="479">
        <v>67</v>
      </c>
      <c r="T43" s="361">
        <f>SUM(P43:S43)</f>
        <v>171</v>
      </c>
    </row>
    <row r="44" spans="1:20" x14ac:dyDescent="0.25">
      <c r="A44" s="28">
        <v>38</v>
      </c>
      <c r="B44" s="156" t="s">
        <v>11</v>
      </c>
      <c r="C44" s="164" t="s">
        <v>126</v>
      </c>
      <c r="D44" s="250">
        <v>4</v>
      </c>
      <c r="E44" s="241">
        <v>51</v>
      </c>
      <c r="F44" s="362">
        <v>63.36</v>
      </c>
      <c r="G44" s="250">
        <v>1</v>
      </c>
      <c r="H44" s="241">
        <v>65</v>
      </c>
      <c r="I44" s="362">
        <v>63.19</v>
      </c>
      <c r="J44" s="250">
        <v>3</v>
      </c>
      <c r="K44" s="241">
        <v>86.6</v>
      </c>
      <c r="L44" s="362">
        <v>73.010000000000005</v>
      </c>
      <c r="M44" s="250">
        <v>2</v>
      </c>
      <c r="N44" s="241">
        <v>68</v>
      </c>
      <c r="O44" s="656">
        <v>70.790000000000006</v>
      </c>
      <c r="P44" s="534">
        <v>81</v>
      </c>
      <c r="Q44" s="485">
        <v>34</v>
      </c>
      <c r="R44" s="486">
        <v>4</v>
      </c>
      <c r="S44" s="479">
        <v>52</v>
      </c>
      <c r="T44" s="363">
        <f>SUM(P44:S44)</f>
        <v>171</v>
      </c>
    </row>
    <row r="45" spans="1:20" x14ac:dyDescent="0.25">
      <c r="A45" s="28">
        <v>39</v>
      </c>
      <c r="B45" s="156" t="s">
        <v>20</v>
      </c>
      <c r="C45" s="687" t="s">
        <v>164</v>
      </c>
      <c r="D45" s="791">
        <v>5</v>
      </c>
      <c r="E45" s="796">
        <v>74.2</v>
      </c>
      <c r="F45" s="801">
        <v>63.36</v>
      </c>
      <c r="G45" s="791">
        <v>5</v>
      </c>
      <c r="H45" s="796">
        <v>69.2</v>
      </c>
      <c r="I45" s="801">
        <v>63.19</v>
      </c>
      <c r="J45" s="791">
        <v>12</v>
      </c>
      <c r="K45" s="796">
        <v>63.8</v>
      </c>
      <c r="L45" s="801">
        <v>73.010000000000005</v>
      </c>
      <c r="M45" s="791">
        <v>3</v>
      </c>
      <c r="N45" s="796">
        <v>64.7</v>
      </c>
      <c r="O45" s="806">
        <v>70.790000000000006</v>
      </c>
      <c r="P45" s="810">
        <v>14</v>
      </c>
      <c r="Q45" s="815">
        <v>20</v>
      </c>
      <c r="R45" s="820">
        <v>76</v>
      </c>
      <c r="S45" s="479">
        <v>63</v>
      </c>
      <c r="T45" s="363">
        <f>SUM(P45:S45)</f>
        <v>173</v>
      </c>
    </row>
    <row r="46" spans="1:20" ht="15.75" thickBot="1" x14ac:dyDescent="0.3">
      <c r="A46" s="132">
        <v>40</v>
      </c>
      <c r="B46" s="159" t="s">
        <v>20</v>
      </c>
      <c r="C46" s="719" t="s">
        <v>40</v>
      </c>
      <c r="D46" s="721">
        <v>6</v>
      </c>
      <c r="E46" s="724">
        <v>54.8</v>
      </c>
      <c r="F46" s="726">
        <v>63.36</v>
      </c>
      <c r="G46" s="721">
        <v>3</v>
      </c>
      <c r="H46" s="724">
        <v>68</v>
      </c>
      <c r="I46" s="726">
        <v>63.19</v>
      </c>
      <c r="J46" s="721">
        <v>2</v>
      </c>
      <c r="K46" s="724">
        <v>75</v>
      </c>
      <c r="L46" s="726">
        <v>73.010000000000005</v>
      </c>
      <c r="M46" s="721">
        <v>7</v>
      </c>
      <c r="N46" s="724">
        <v>69.7</v>
      </c>
      <c r="O46" s="728">
        <v>70.790000000000006</v>
      </c>
      <c r="P46" s="704">
        <v>72</v>
      </c>
      <c r="Q46" s="707">
        <v>26</v>
      </c>
      <c r="R46" s="711">
        <v>31</v>
      </c>
      <c r="S46" s="480">
        <v>45</v>
      </c>
      <c r="T46" s="365">
        <f>SUM(P46:S46)</f>
        <v>174</v>
      </c>
    </row>
    <row r="47" spans="1:20" x14ac:dyDescent="0.25">
      <c r="A47" s="35">
        <v>41</v>
      </c>
      <c r="B47" s="39" t="s">
        <v>13</v>
      </c>
      <c r="C47" s="171" t="s">
        <v>121</v>
      </c>
      <c r="D47" s="274">
        <v>2</v>
      </c>
      <c r="E47" s="271">
        <v>77</v>
      </c>
      <c r="F47" s="372">
        <v>63.36</v>
      </c>
      <c r="G47" s="274">
        <v>4</v>
      </c>
      <c r="H47" s="271">
        <v>57.8</v>
      </c>
      <c r="I47" s="372">
        <v>63.19</v>
      </c>
      <c r="J47" s="274">
        <v>6</v>
      </c>
      <c r="K47" s="271">
        <v>70.3</v>
      </c>
      <c r="L47" s="372">
        <v>73.010000000000005</v>
      </c>
      <c r="M47" s="274">
        <v>1</v>
      </c>
      <c r="N47" s="271">
        <v>69</v>
      </c>
      <c r="O47" s="657">
        <v>70.790000000000006</v>
      </c>
      <c r="P47" s="675">
        <v>7</v>
      </c>
      <c r="Q47" s="493">
        <v>64</v>
      </c>
      <c r="R47" s="494">
        <v>58</v>
      </c>
      <c r="S47" s="478">
        <v>48</v>
      </c>
      <c r="T47" s="366">
        <f>SUM(P47:S47)</f>
        <v>177</v>
      </c>
    </row>
    <row r="48" spans="1:20" x14ac:dyDescent="0.25">
      <c r="A48" s="28">
        <v>42</v>
      </c>
      <c r="B48" s="156" t="s">
        <v>13</v>
      </c>
      <c r="C48" s="164" t="s">
        <v>63</v>
      </c>
      <c r="D48" s="250">
        <v>17</v>
      </c>
      <c r="E48" s="241">
        <v>62.9</v>
      </c>
      <c r="F48" s="362">
        <v>63.36</v>
      </c>
      <c r="G48" s="250">
        <v>14</v>
      </c>
      <c r="H48" s="241">
        <v>60.5</v>
      </c>
      <c r="I48" s="362">
        <v>63.19</v>
      </c>
      <c r="J48" s="250">
        <v>23</v>
      </c>
      <c r="K48" s="241">
        <v>76.599999999999994</v>
      </c>
      <c r="L48" s="362">
        <v>73.010000000000005</v>
      </c>
      <c r="M48" s="250">
        <v>8</v>
      </c>
      <c r="N48" s="241">
        <v>69.099999999999994</v>
      </c>
      <c r="O48" s="656">
        <v>70.790000000000006</v>
      </c>
      <c r="P48" s="534">
        <v>48</v>
      </c>
      <c r="Q48" s="485">
        <v>56</v>
      </c>
      <c r="R48" s="486">
        <v>26</v>
      </c>
      <c r="S48" s="479">
        <v>47</v>
      </c>
      <c r="T48" s="363">
        <f>SUM(P48:S48)</f>
        <v>177</v>
      </c>
    </row>
    <row r="49" spans="1:20" x14ac:dyDescent="0.25">
      <c r="A49" s="28">
        <v>43</v>
      </c>
      <c r="B49" s="156" t="s">
        <v>1</v>
      </c>
      <c r="C49" s="741" t="s">
        <v>181</v>
      </c>
      <c r="D49" s="250">
        <v>9</v>
      </c>
      <c r="E49" s="241">
        <v>52.8</v>
      </c>
      <c r="F49" s="362">
        <v>63.36</v>
      </c>
      <c r="G49" s="250">
        <v>9</v>
      </c>
      <c r="H49" s="241">
        <v>73.11</v>
      </c>
      <c r="I49" s="362">
        <v>63.19</v>
      </c>
      <c r="J49" s="250">
        <v>10</v>
      </c>
      <c r="K49" s="241">
        <v>72.599999999999994</v>
      </c>
      <c r="L49" s="362">
        <v>73.010000000000005</v>
      </c>
      <c r="M49" s="250">
        <v>5</v>
      </c>
      <c r="N49" s="241">
        <v>70</v>
      </c>
      <c r="O49" s="656">
        <v>70.790000000000006</v>
      </c>
      <c r="P49" s="534">
        <v>77</v>
      </c>
      <c r="Q49" s="485">
        <v>11</v>
      </c>
      <c r="R49" s="486">
        <v>46</v>
      </c>
      <c r="S49" s="479">
        <v>43</v>
      </c>
      <c r="T49" s="363">
        <f>SUM(P49:S49)</f>
        <v>177</v>
      </c>
    </row>
    <row r="50" spans="1:20" x14ac:dyDescent="0.25">
      <c r="A50" s="28">
        <v>44</v>
      </c>
      <c r="B50" s="156" t="s">
        <v>1</v>
      </c>
      <c r="C50" s="162" t="s">
        <v>136</v>
      </c>
      <c r="D50" s="256">
        <v>4</v>
      </c>
      <c r="E50" s="244">
        <v>47</v>
      </c>
      <c r="F50" s="367">
        <v>63.36</v>
      </c>
      <c r="G50" s="256">
        <v>7</v>
      </c>
      <c r="H50" s="244">
        <v>57.57</v>
      </c>
      <c r="I50" s="367">
        <v>63.19</v>
      </c>
      <c r="J50" s="256">
        <v>6</v>
      </c>
      <c r="K50" s="244">
        <v>81</v>
      </c>
      <c r="L50" s="367">
        <v>73.010000000000005</v>
      </c>
      <c r="M50" s="256">
        <v>10</v>
      </c>
      <c r="N50" s="244">
        <v>77</v>
      </c>
      <c r="O50" s="659">
        <v>70.790000000000006</v>
      </c>
      <c r="P50" s="550">
        <v>84</v>
      </c>
      <c r="Q50" s="489">
        <v>66</v>
      </c>
      <c r="R50" s="490">
        <v>9</v>
      </c>
      <c r="S50" s="479">
        <v>20</v>
      </c>
      <c r="T50" s="363">
        <f>SUM(P50:S50)</f>
        <v>179</v>
      </c>
    </row>
    <row r="51" spans="1:20" x14ac:dyDescent="0.25">
      <c r="A51" s="28">
        <v>45</v>
      </c>
      <c r="B51" s="156" t="s">
        <v>11</v>
      </c>
      <c r="C51" s="563" t="s">
        <v>142</v>
      </c>
      <c r="D51" s="250">
        <v>19</v>
      </c>
      <c r="E51" s="241">
        <v>64.7</v>
      </c>
      <c r="F51" s="362">
        <v>63.36</v>
      </c>
      <c r="G51" s="250">
        <v>25</v>
      </c>
      <c r="H51" s="241">
        <v>62.4</v>
      </c>
      <c r="I51" s="362">
        <v>63.19</v>
      </c>
      <c r="J51" s="250">
        <v>13</v>
      </c>
      <c r="K51" s="241">
        <v>85</v>
      </c>
      <c r="L51" s="362">
        <v>73.010000000000005</v>
      </c>
      <c r="M51" s="250"/>
      <c r="N51" s="241"/>
      <c r="O51" s="656">
        <v>70.790000000000006</v>
      </c>
      <c r="P51" s="534">
        <v>42</v>
      </c>
      <c r="Q51" s="485">
        <v>47</v>
      </c>
      <c r="R51" s="486">
        <v>7</v>
      </c>
      <c r="S51" s="479">
        <v>92</v>
      </c>
      <c r="T51" s="363">
        <f>SUM(P51:S51)</f>
        <v>188</v>
      </c>
    </row>
    <row r="52" spans="1:20" x14ac:dyDescent="0.25">
      <c r="A52" s="28">
        <v>46</v>
      </c>
      <c r="B52" s="156" t="s">
        <v>20</v>
      </c>
      <c r="C52" s="202" t="s">
        <v>24</v>
      </c>
      <c r="D52" s="267">
        <v>4</v>
      </c>
      <c r="E52" s="247">
        <v>55</v>
      </c>
      <c r="F52" s="378">
        <v>63.36</v>
      </c>
      <c r="G52" s="267">
        <v>8</v>
      </c>
      <c r="H52" s="247">
        <v>61.6</v>
      </c>
      <c r="I52" s="378">
        <v>63.19</v>
      </c>
      <c r="J52" s="267">
        <v>8</v>
      </c>
      <c r="K52" s="247">
        <v>74.599999999999994</v>
      </c>
      <c r="L52" s="378">
        <v>73.010000000000005</v>
      </c>
      <c r="M52" s="267">
        <v>7</v>
      </c>
      <c r="N52" s="247">
        <v>73.599999999999994</v>
      </c>
      <c r="O52" s="662">
        <v>70.790000000000006</v>
      </c>
      <c r="P52" s="679">
        <v>69</v>
      </c>
      <c r="Q52" s="501">
        <v>52</v>
      </c>
      <c r="R52" s="502">
        <v>35</v>
      </c>
      <c r="S52" s="479">
        <v>32</v>
      </c>
      <c r="T52" s="363">
        <f>SUM(P52:S52)</f>
        <v>188</v>
      </c>
    </row>
    <row r="53" spans="1:20" x14ac:dyDescent="0.25">
      <c r="A53" s="28">
        <v>47</v>
      </c>
      <c r="B53" s="156" t="s">
        <v>1</v>
      </c>
      <c r="C53" s="164" t="s">
        <v>8</v>
      </c>
      <c r="D53" s="250">
        <v>34</v>
      </c>
      <c r="E53" s="241">
        <v>64.5</v>
      </c>
      <c r="F53" s="362">
        <v>63.36</v>
      </c>
      <c r="G53" s="250">
        <v>17</v>
      </c>
      <c r="H53" s="241">
        <v>66.12</v>
      </c>
      <c r="I53" s="362">
        <v>63.19</v>
      </c>
      <c r="J53" s="250">
        <v>36</v>
      </c>
      <c r="K53" s="241">
        <v>71</v>
      </c>
      <c r="L53" s="362">
        <v>73.010000000000005</v>
      </c>
      <c r="M53" s="250">
        <v>24</v>
      </c>
      <c r="N53" s="241">
        <v>67</v>
      </c>
      <c r="O53" s="656">
        <v>70.790000000000006</v>
      </c>
      <c r="P53" s="534">
        <v>45</v>
      </c>
      <c r="Q53" s="485">
        <v>32</v>
      </c>
      <c r="R53" s="486">
        <v>56</v>
      </c>
      <c r="S53" s="479">
        <v>58</v>
      </c>
      <c r="T53" s="363">
        <f>SUM(P53:S53)</f>
        <v>191</v>
      </c>
    </row>
    <row r="54" spans="1:20" x14ac:dyDescent="0.25">
      <c r="A54" s="28">
        <v>48</v>
      </c>
      <c r="B54" s="156" t="s">
        <v>20</v>
      </c>
      <c r="C54" s="164" t="s">
        <v>19</v>
      </c>
      <c r="D54" s="250">
        <v>11</v>
      </c>
      <c r="E54" s="241">
        <v>70.3</v>
      </c>
      <c r="F54" s="362">
        <v>63.36</v>
      </c>
      <c r="G54" s="250">
        <v>13</v>
      </c>
      <c r="H54" s="241">
        <v>56.2</v>
      </c>
      <c r="I54" s="362">
        <v>63.19</v>
      </c>
      <c r="J54" s="250">
        <v>11</v>
      </c>
      <c r="K54" s="241">
        <v>72.099999999999994</v>
      </c>
      <c r="L54" s="362">
        <v>73.010000000000005</v>
      </c>
      <c r="M54" s="250">
        <v>10</v>
      </c>
      <c r="N54" s="241">
        <v>68.8</v>
      </c>
      <c r="O54" s="656">
        <v>70.790000000000006</v>
      </c>
      <c r="P54" s="534">
        <v>23</v>
      </c>
      <c r="Q54" s="485">
        <v>70</v>
      </c>
      <c r="R54" s="486">
        <v>50</v>
      </c>
      <c r="S54" s="479">
        <v>49</v>
      </c>
      <c r="T54" s="363">
        <f>SUM(P54:S54)</f>
        <v>192</v>
      </c>
    </row>
    <row r="55" spans="1:20" x14ac:dyDescent="0.25">
      <c r="A55" s="28">
        <v>49</v>
      </c>
      <c r="B55" s="16" t="s">
        <v>1</v>
      </c>
      <c r="C55" s="53" t="s">
        <v>179</v>
      </c>
      <c r="D55" s="252">
        <v>5</v>
      </c>
      <c r="E55" s="242">
        <v>51.6</v>
      </c>
      <c r="F55" s="374">
        <v>63.36</v>
      </c>
      <c r="G55" s="252">
        <v>8</v>
      </c>
      <c r="H55" s="242">
        <v>60.5</v>
      </c>
      <c r="I55" s="374">
        <v>63.19</v>
      </c>
      <c r="J55" s="252">
        <v>3</v>
      </c>
      <c r="K55" s="242">
        <v>72</v>
      </c>
      <c r="L55" s="374">
        <v>73.010000000000005</v>
      </c>
      <c r="M55" s="252">
        <v>2</v>
      </c>
      <c r="N55" s="242">
        <v>83</v>
      </c>
      <c r="O55" s="474">
        <v>70.790000000000006</v>
      </c>
      <c r="P55" s="683">
        <v>79</v>
      </c>
      <c r="Q55" s="497">
        <v>57</v>
      </c>
      <c r="R55" s="498">
        <v>51</v>
      </c>
      <c r="S55" s="479">
        <v>10</v>
      </c>
      <c r="T55" s="363">
        <f>SUM(P55:S55)</f>
        <v>197</v>
      </c>
    </row>
    <row r="56" spans="1:20" ht="15.75" thickBot="1" x14ac:dyDescent="0.3">
      <c r="A56" s="132">
        <v>50</v>
      </c>
      <c r="B56" s="19" t="s">
        <v>20</v>
      </c>
      <c r="C56" s="127" t="s">
        <v>23</v>
      </c>
      <c r="D56" s="690">
        <v>2</v>
      </c>
      <c r="E56" s="692">
        <v>34</v>
      </c>
      <c r="F56" s="694">
        <v>63.36</v>
      </c>
      <c r="G56" s="690">
        <v>5</v>
      </c>
      <c r="H56" s="692">
        <v>76.2</v>
      </c>
      <c r="I56" s="694">
        <v>63.19</v>
      </c>
      <c r="J56" s="690">
        <v>3</v>
      </c>
      <c r="K56" s="692">
        <v>77.7</v>
      </c>
      <c r="L56" s="694">
        <v>73.010000000000005</v>
      </c>
      <c r="M56" s="690">
        <v>7</v>
      </c>
      <c r="N56" s="692">
        <v>58.7</v>
      </c>
      <c r="O56" s="701">
        <v>70.790000000000006</v>
      </c>
      <c r="P56" s="703">
        <v>92</v>
      </c>
      <c r="Q56" s="706">
        <v>5</v>
      </c>
      <c r="R56" s="710">
        <v>25</v>
      </c>
      <c r="S56" s="481">
        <v>77</v>
      </c>
      <c r="T56" s="371">
        <f>SUM(P56:S56)</f>
        <v>199</v>
      </c>
    </row>
    <row r="57" spans="1:20" x14ac:dyDescent="0.25">
      <c r="A57" s="29">
        <v>51</v>
      </c>
      <c r="B57" s="511" t="s">
        <v>1</v>
      </c>
      <c r="C57" s="787" t="s">
        <v>113</v>
      </c>
      <c r="D57" s="384">
        <v>10</v>
      </c>
      <c r="E57" s="385">
        <v>65</v>
      </c>
      <c r="F57" s="386">
        <v>63.36</v>
      </c>
      <c r="G57" s="384">
        <v>29</v>
      </c>
      <c r="H57" s="385">
        <v>62.93</v>
      </c>
      <c r="I57" s="386">
        <v>63.19</v>
      </c>
      <c r="J57" s="384">
        <v>7</v>
      </c>
      <c r="K57" s="385">
        <v>70</v>
      </c>
      <c r="L57" s="386">
        <v>73.010000000000005</v>
      </c>
      <c r="M57" s="384">
        <v>5</v>
      </c>
      <c r="N57" s="385">
        <v>67.2</v>
      </c>
      <c r="O57" s="658">
        <v>70.790000000000006</v>
      </c>
      <c r="P57" s="676">
        <v>39</v>
      </c>
      <c r="Q57" s="495">
        <v>46</v>
      </c>
      <c r="R57" s="496">
        <v>59</v>
      </c>
      <c r="S57" s="482">
        <v>57</v>
      </c>
      <c r="T57" s="373">
        <f>SUM(P57:S57)</f>
        <v>201</v>
      </c>
    </row>
    <row r="58" spans="1:20" x14ac:dyDescent="0.25">
      <c r="A58" s="28">
        <v>52</v>
      </c>
      <c r="B58" s="16" t="s">
        <v>20</v>
      </c>
      <c r="C58" s="125" t="s">
        <v>119</v>
      </c>
      <c r="D58" s="263">
        <v>2</v>
      </c>
      <c r="E58" s="246">
        <v>75</v>
      </c>
      <c r="F58" s="387">
        <v>63.36</v>
      </c>
      <c r="G58" s="263">
        <v>5</v>
      </c>
      <c r="H58" s="246">
        <v>30</v>
      </c>
      <c r="I58" s="387">
        <v>63.19</v>
      </c>
      <c r="J58" s="263">
        <v>4</v>
      </c>
      <c r="K58" s="246">
        <v>73.8</v>
      </c>
      <c r="L58" s="387">
        <v>73.010000000000005</v>
      </c>
      <c r="M58" s="263">
        <v>2</v>
      </c>
      <c r="N58" s="246">
        <v>67.5</v>
      </c>
      <c r="O58" s="667">
        <v>70.790000000000006</v>
      </c>
      <c r="P58" s="685">
        <v>11</v>
      </c>
      <c r="Q58" s="505">
        <v>95</v>
      </c>
      <c r="R58" s="506">
        <v>44</v>
      </c>
      <c r="S58" s="479">
        <v>55</v>
      </c>
      <c r="T58" s="363">
        <f>SUM(P58:S58)</f>
        <v>205</v>
      </c>
    </row>
    <row r="59" spans="1:20" x14ac:dyDescent="0.25">
      <c r="A59" s="28">
        <v>53</v>
      </c>
      <c r="B59" s="156" t="s">
        <v>1</v>
      </c>
      <c r="C59" s="167" t="s">
        <v>127</v>
      </c>
      <c r="D59" s="792">
        <v>3</v>
      </c>
      <c r="E59" s="797">
        <v>73.3</v>
      </c>
      <c r="F59" s="802">
        <v>63.36</v>
      </c>
      <c r="G59" s="792">
        <v>7</v>
      </c>
      <c r="H59" s="797">
        <v>51.29</v>
      </c>
      <c r="I59" s="802">
        <v>63.19</v>
      </c>
      <c r="J59" s="792">
        <v>6</v>
      </c>
      <c r="K59" s="797">
        <v>75</v>
      </c>
      <c r="L59" s="802">
        <v>73.010000000000005</v>
      </c>
      <c r="M59" s="792">
        <v>6</v>
      </c>
      <c r="N59" s="797">
        <v>60</v>
      </c>
      <c r="O59" s="807">
        <v>70.790000000000006</v>
      </c>
      <c r="P59" s="811">
        <v>16</v>
      </c>
      <c r="Q59" s="816">
        <v>84</v>
      </c>
      <c r="R59" s="821">
        <v>32</v>
      </c>
      <c r="S59" s="479">
        <v>74</v>
      </c>
      <c r="T59" s="363">
        <f>SUM(P59:S59)</f>
        <v>206</v>
      </c>
    </row>
    <row r="60" spans="1:20" x14ac:dyDescent="0.25">
      <c r="A60" s="28">
        <v>54</v>
      </c>
      <c r="B60" s="156" t="s">
        <v>32</v>
      </c>
      <c r="C60" s="562" t="s">
        <v>143</v>
      </c>
      <c r="D60" s="265">
        <v>10</v>
      </c>
      <c r="E60" s="224">
        <v>66.5</v>
      </c>
      <c r="F60" s="364">
        <v>63.36</v>
      </c>
      <c r="G60" s="265">
        <v>6</v>
      </c>
      <c r="H60" s="224">
        <v>59.66</v>
      </c>
      <c r="I60" s="364">
        <v>63.19</v>
      </c>
      <c r="J60" s="265">
        <v>10</v>
      </c>
      <c r="K60" s="224">
        <v>72.2</v>
      </c>
      <c r="L60" s="364">
        <v>73.010000000000005</v>
      </c>
      <c r="M60" s="265">
        <v>10</v>
      </c>
      <c r="N60" s="224">
        <v>63.9</v>
      </c>
      <c r="O60" s="655">
        <v>70.790000000000006</v>
      </c>
      <c r="P60" s="673">
        <v>32</v>
      </c>
      <c r="Q60" s="487">
        <v>60</v>
      </c>
      <c r="R60" s="488">
        <v>48</v>
      </c>
      <c r="S60" s="479">
        <v>66</v>
      </c>
      <c r="T60" s="363">
        <f>SUM(P60:S60)</f>
        <v>206</v>
      </c>
    </row>
    <row r="61" spans="1:20" x14ac:dyDescent="0.25">
      <c r="A61" s="28">
        <v>55</v>
      </c>
      <c r="B61" s="156" t="s">
        <v>13</v>
      </c>
      <c r="C61" s="202" t="s">
        <v>17</v>
      </c>
      <c r="D61" s="267">
        <v>6</v>
      </c>
      <c r="E61" s="247">
        <v>56.7</v>
      </c>
      <c r="F61" s="378">
        <v>63.36</v>
      </c>
      <c r="G61" s="267">
        <v>2</v>
      </c>
      <c r="H61" s="247">
        <v>69.5</v>
      </c>
      <c r="I61" s="378">
        <v>63.19</v>
      </c>
      <c r="J61" s="267">
        <v>5</v>
      </c>
      <c r="K61" s="247">
        <v>74.599999999999994</v>
      </c>
      <c r="L61" s="378">
        <v>73.010000000000005</v>
      </c>
      <c r="M61" s="267">
        <v>3</v>
      </c>
      <c r="N61" s="247">
        <v>46.3</v>
      </c>
      <c r="O61" s="662">
        <v>70.790000000000006</v>
      </c>
      <c r="P61" s="679">
        <v>66</v>
      </c>
      <c r="Q61" s="501">
        <v>19</v>
      </c>
      <c r="R61" s="502">
        <v>36</v>
      </c>
      <c r="S61" s="479">
        <v>87</v>
      </c>
      <c r="T61" s="363">
        <f>SUM(P61:S61)</f>
        <v>208</v>
      </c>
    </row>
    <row r="62" spans="1:20" x14ac:dyDescent="0.25">
      <c r="A62" s="28">
        <v>56</v>
      </c>
      <c r="B62" s="16" t="s">
        <v>1</v>
      </c>
      <c r="C62" s="53" t="s">
        <v>131</v>
      </c>
      <c r="D62" s="252">
        <v>5</v>
      </c>
      <c r="E62" s="242">
        <v>60.6</v>
      </c>
      <c r="F62" s="374">
        <v>63.36</v>
      </c>
      <c r="G62" s="252">
        <v>5</v>
      </c>
      <c r="H62" s="242">
        <v>61.8</v>
      </c>
      <c r="I62" s="374">
        <v>63.19</v>
      </c>
      <c r="J62" s="252">
        <v>5</v>
      </c>
      <c r="K62" s="242">
        <v>63.4</v>
      </c>
      <c r="L62" s="374">
        <v>73.010000000000005</v>
      </c>
      <c r="M62" s="252">
        <v>4</v>
      </c>
      <c r="N62" s="242">
        <v>75</v>
      </c>
      <c r="O62" s="474">
        <v>70.790000000000006</v>
      </c>
      <c r="P62" s="683">
        <v>57</v>
      </c>
      <c r="Q62" s="497">
        <v>50</v>
      </c>
      <c r="R62" s="498">
        <v>78</v>
      </c>
      <c r="S62" s="479">
        <v>25</v>
      </c>
      <c r="T62" s="363">
        <f>SUM(P62:S62)</f>
        <v>210</v>
      </c>
    </row>
    <row r="63" spans="1:20" x14ac:dyDescent="0.25">
      <c r="A63" s="28">
        <v>57</v>
      </c>
      <c r="B63" s="2" t="s">
        <v>26</v>
      </c>
      <c r="C63" s="199" t="s">
        <v>144</v>
      </c>
      <c r="D63" s="290">
        <v>6</v>
      </c>
      <c r="E63" s="292">
        <v>50</v>
      </c>
      <c r="F63" s="360">
        <v>63.36</v>
      </c>
      <c r="G63" s="290">
        <v>3</v>
      </c>
      <c r="H63" s="292">
        <v>73.3</v>
      </c>
      <c r="I63" s="360">
        <v>63.19</v>
      </c>
      <c r="J63" s="290">
        <v>7</v>
      </c>
      <c r="K63" s="292">
        <v>65.900000000000006</v>
      </c>
      <c r="L63" s="360">
        <v>73.010000000000005</v>
      </c>
      <c r="M63" s="290">
        <v>4</v>
      </c>
      <c r="N63" s="292">
        <v>69.5</v>
      </c>
      <c r="O63" s="661">
        <v>70.790000000000006</v>
      </c>
      <c r="P63" s="560">
        <v>82</v>
      </c>
      <c r="Q63" s="483">
        <v>10</v>
      </c>
      <c r="R63" s="484">
        <v>73</v>
      </c>
      <c r="S63" s="479">
        <v>46</v>
      </c>
      <c r="T63" s="363">
        <f>SUM(P63:S63)</f>
        <v>211</v>
      </c>
    </row>
    <row r="64" spans="1:20" x14ac:dyDescent="0.25">
      <c r="A64" s="28">
        <v>58</v>
      </c>
      <c r="B64" s="156" t="s">
        <v>1</v>
      </c>
      <c r="C64" s="166" t="s">
        <v>109</v>
      </c>
      <c r="D64" s="265">
        <v>36</v>
      </c>
      <c r="E64" s="224">
        <v>61</v>
      </c>
      <c r="F64" s="364">
        <v>63.36</v>
      </c>
      <c r="G64" s="265">
        <v>22</v>
      </c>
      <c r="H64" s="224">
        <v>60.18</v>
      </c>
      <c r="I64" s="364">
        <v>63.19</v>
      </c>
      <c r="J64" s="265">
        <v>26</v>
      </c>
      <c r="K64" s="224">
        <v>72</v>
      </c>
      <c r="L64" s="364">
        <v>73.010000000000005</v>
      </c>
      <c r="M64" s="265">
        <v>20</v>
      </c>
      <c r="N64" s="224">
        <v>70</v>
      </c>
      <c r="O64" s="655">
        <v>70.790000000000006</v>
      </c>
      <c r="P64" s="673">
        <v>56</v>
      </c>
      <c r="Q64" s="487">
        <v>59</v>
      </c>
      <c r="R64" s="488">
        <v>53</v>
      </c>
      <c r="S64" s="479">
        <v>44</v>
      </c>
      <c r="T64" s="363">
        <f>SUM(P64:S64)</f>
        <v>212</v>
      </c>
    </row>
    <row r="65" spans="1:20" x14ac:dyDescent="0.25">
      <c r="A65" s="28">
        <v>59</v>
      </c>
      <c r="B65" s="16" t="s">
        <v>1</v>
      </c>
      <c r="C65" s="53" t="s">
        <v>135</v>
      </c>
      <c r="D65" s="252">
        <v>1</v>
      </c>
      <c r="E65" s="242">
        <v>81</v>
      </c>
      <c r="F65" s="374">
        <v>63.36</v>
      </c>
      <c r="G65" s="252">
        <v>5</v>
      </c>
      <c r="H65" s="242">
        <v>52.6</v>
      </c>
      <c r="I65" s="374">
        <v>63.19</v>
      </c>
      <c r="J65" s="252">
        <v>4</v>
      </c>
      <c r="K65" s="242">
        <v>68</v>
      </c>
      <c r="L65" s="374">
        <v>73.010000000000005</v>
      </c>
      <c r="M65" s="252">
        <v>3</v>
      </c>
      <c r="N65" s="242">
        <v>66.3</v>
      </c>
      <c r="O65" s="474">
        <v>70.790000000000006</v>
      </c>
      <c r="P65" s="683">
        <v>4</v>
      </c>
      <c r="Q65" s="497">
        <v>81</v>
      </c>
      <c r="R65" s="498">
        <v>68</v>
      </c>
      <c r="S65" s="479">
        <v>60</v>
      </c>
      <c r="T65" s="363">
        <f>SUM(P65:S65)</f>
        <v>213</v>
      </c>
    </row>
    <row r="66" spans="1:20" ht="15.75" thickBot="1" x14ac:dyDescent="0.3">
      <c r="A66" s="133">
        <v>60</v>
      </c>
      <c r="B66" s="762" t="s">
        <v>13</v>
      </c>
      <c r="C66" s="788" t="s">
        <v>174</v>
      </c>
      <c r="D66" s="794">
        <v>3</v>
      </c>
      <c r="E66" s="799">
        <v>75.7</v>
      </c>
      <c r="F66" s="804">
        <v>63.36</v>
      </c>
      <c r="G66" s="794">
        <v>2</v>
      </c>
      <c r="H66" s="799">
        <v>61</v>
      </c>
      <c r="I66" s="804">
        <v>63.19</v>
      </c>
      <c r="J66" s="794">
        <v>4</v>
      </c>
      <c r="K66" s="799">
        <v>52.5</v>
      </c>
      <c r="L66" s="804">
        <v>73.010000000000005</v>
      </c>
      <c r="M66" s="794">
        <v>6</v>
      </c>
      <c r="N66" s="799">
        <v>63.2</v>
      </c>
      <c r="O66" s="809">
        <v>70.790000000000006</v>
      </c>
      <c r="P66" s="813">
        <v>9</v>
      </c>
      <c r="Q66" s="818">
        <v>54</v>
      </c>
      <c r="R66" s="823">
        <v>87</v>
      </c>
      <c r="S66" s="480">
        <v>68</v>
      </c>
      <c r="T66" s="365">
        <f>SUM(P66:S66)</f>
        <v>218</v>
      </c>
    </row>
    <row r="67" spans="1:20" x14ac:dyDescent="0.25">
      <c r="A67" s="35">
        <v>61</v>
      </c>
      <c r="B67" s="158" t="s">
        <v>1</v>
      </c>
      <c r="C67" s="755" t="s">
        <v>87</v>
      </c>
      <c r="D67" s="757"/>
      <c r="E67" s="758"/>
      <c r="F67" s="759">
        <v>63.36</v>
      </c>
      <c r="G67" s="757">
        <v>1</v>
      </c>
      <c r="H67" s="758">
        <v>68</v>
      </c>
      <c r="I67" s="759">
        <v>63.19</v>
      </c>
      <c r="J67" s="757">
        <v>1</v>
      </c>
      <c r="K67" s="758">
        <v>89</v>
      </c>
      <c r="L67" s="759">
        <v>73.010000000000005</v>
      </c>
      <c r="M67" s="757"/>
      <c r="N67" s="758"/>
      <c r="O67" s="761">
        <v>70.790000000000006</v>
      </c>
      <c r="P67" s="814">
        <v>96</v>
      </c>
      <c r="Q67" s="819">
        <v>28</v>
      </c>
      <c r="R67" s="824">
        <v>2</v>
      </c>
      <c r="S67" s="478">
        <v>92</v>
      </c>
      <c r="T67" s="671">
        <f>SUM(P67:S67)</f>
        <v>218</v>
      </c>
    </row>
    <row r="68" spans="1:20" x14ac:dyDescent="0.25">
      <c r="A68" s="28">
        <v>62</v>
      </c>
      <c r="B68" s="16" t="s">
        <v>1</v>
      </c>
      <c r="C68" s="53" t="s">
        <v>133</v>
      </c>
      <c r="D68" s="252">
        <v>1</v>
      </c>
      <c r="E68" s="242">
        <v>46</v>
      </c>
      <c r="F68" s="374">
        <v>63.36</v>
      </c>
      <c r="G68" s="252">
        <v>3</v>
      </c>
      <c r="H68" s="242">
        <v>58.67</v>
      </c>
      <c r="I68" s="374">
        <v>63.19</v>
      </c>
      <c r="J68" s="252">
        <v>4</v>
      </c>
      <c r="K68" s="242">
        <v>66</v>
      </c>
      <c r="L68" s="374">
        <v>73.010000000000005</v>
      </c>
      <c r="M68" s="252">
        <v>1</v>
      </c>
      <c r="N68" s="242">
        <v>89</v>
      </c>
      <c r="O68" s="474">
        <v>70.790000000000006</v>
      </c>
      <c r="P68" s="683">
        <v>85</v>
      </c>
      <c r="Q68" s="497">
        <v>62</v>
      </c>
      <c r="R68" s="498">
        <v>72</v>
      </c>
      <c r="S68" s="479">
        <v>1</v>
      </c>
      <c r="T68" s="363">
        <f>SUM(P68:S68)</f>
        <v>220</v>
      </c>
    </row>
    <row r="69" spans="1:20" x14ac:dyDescent="0.25">
      <c r="A69" s="28">
        <v>63</v>
      </c>
      <c r="B69" s="156" t="s">
        <v>20</v>
      </c>
      <c r="C69" s="166" t="s">
        <v>120</v>
      </c>
      <c r="D69" s="265">
        <v>1</v>
      </c>
      <c r="E69" s="224">
        <v>40</v>
      </c>
      <c r="F69" s="364">
        <v>63.36</v>
      </c>
      <c r="G69" s="265">
        <v>3</v>
      </c>
      <c r="H69" s="224">
        <v>74.7</v>
      </c>
      <c r="I69" s="364">
        <v>63.19</v>
      </c>
      <c r="J69" s="265">
        <v>1</v>
      </c>
      <c r="K69" s="224">
        <v>47</v>
      </c>
      <c r="L69" s="364">
        <v>73.010000000000005</v>
      </c>
      <c r="M69" s="265">
        <v>3</v>
      </c>
      <c r="N69" s="224">
        <v>72.7</v>
      </c>
      <c r="O69" s="655">
        <v>70.790000000000006</v>
      </c>
      <c r="P69" s="673">
        <v>87</v>
      </c>
      <c r="Q69" s="487">
        <v>7</v>
      </c>
      <c r="R69" s="488">
        <v>89</v>
      </c>
      <c r="S69" s="479">
        <v>37</v>
      </c>
      <c r="T69" s="363">
        <f>SUM(P69:S69)</f>
        <v>220</v>
      </c>
    </row>
    <row r="70" spans="1:20" x14ac:dyDescent="0.25">
      <c r="A70" s="28">
        <v>64</v>
      </c>
      <c r="B70" s="156" t="s">
        <v>11</v>
      </c>
      <c r="C70" s="388" t="s">
        <v>125</v>
      </c>
      <c r="D70" s="381"/>
      <c r="E70" s="382"/>
      <c r="F70" s="383">
        <v>63.36</v>
      </c>
      <c r="G70" s="381">
        <v>3</v>
      </c>
      <c r="H70" s="382">
        <v>65</v>
      </c>
      <c r="I70" s="383">
        <v>63.19</v>
      </c>
      <c r="J70" s="381">
        <v>11</v>
      </c>
      <c r="K70" s="382">
        <v>68</v>
      </c>
      <c r="L70" s="383">
        <v>73.010000000000005</v>
      </c>
      <c r="M70" s="381">
        <v>4</v>
      </c>
      <c r="N70" s="382">
        <v>76</v>
      </c>
      <c r="O70" s="475">
        <v>70.790000000000006</v>
      </c>
      <c r="P70" s="684">
        <v>96</v>
      </c>
      <c r="Q70" s="499">
        <v>36</v>
      </c>
      <c r="R70" s="500">
        <v>67</v>
      </c>
      <c r="S70" s="479">
        <v>22</v>
      </c>
      <c r="T70" s="363">
        <f>SUM(P70:S70)</f>
        <v>221</v>
      </c>
    </row>
    <row r="71" spans="1:20" x14ac:dyDescent="0.25">
      <c r="A71" s="28">
        <v>65</v>
      </c>
      <c r="B71" s="16" t="s">
        <v>32</v>
      </c>
      <c r="C71" s="53" t="s">
        <v>106</v>
      </c>
      <c r="D71" s="252">
        <v>1</v>
      </c>
      <c r="E71" s="242">
        <v>53</v>
      </c>
      <c r="F71" s="374">
        <v>63.36</v>
      </c>
      <c r="G71" s="252"/>
      <c r="H71" s="242"/>
      <c r="I71" s="374">
        <v>63.19</v>
      </c>
      <c r="J71" s="252">
        <v>2</v>
      </c>
      <c r="K71" s="242">
        <v>74.5</v>
      </c>
      <c r="L71" s="374">
        <v>73.010000000000005</v>
      </c>
      <c r="M71" s="252">
        <v>5</v>
      </c>
      <c r="N71" s="242">
        <v>79.400000000000006</v>
      </c>
      <c r="O71" s="474">
        <v>70.790000000000006</v>
      </c>
      <c r="P71" s="683">
        <v>75</v>
      </c>
      <c r="Q71" s="497">
        <v>97</v>
      </c>
      <c r="R71" s="498">
        <v>37</v>
      </c>
      <c r="S71" s="479">
        <v>14</v>
      </c>
      <c r="T71" s="363">
        <f>SUM(P71:S71)</f>
        <v>223</v>
      </c>
    </row>
    <row r="72" spans="1:20" x14ac:dyDescent="0.25">
      <c r="A72" s="28">
        <v>66</v>
      </c>
      <c r="B72" s="16" t="s">
        <v>13</v>
      </c>
      <c r="C72" s="53" t="s">
        <v>15</v>
      </c>
      <c r="D72" s="252">
        <v>3</v>
      </c>
      <c r="E72" s="242">
        <v>55</v>
      </c>
      <c r="F72" s="374">
        <v>63.36</v>
      </c>
      <c r="G72" s="252">
        <v>4</v>
      </c>
      <c r="H72" s="242">
        <v>56</v>
      </c>
      <c r="I72" s="374">
        <v>63.19</v>
      </c>
      <c r="J72" s="252">
        <v>6</v>
      </c>
      <c r="K72" s="242">
        <v>75.8</v>
      </c>
      <c r="L72" s="374">
        <v>73.010000000000005</v>
      </c>
      <c r="M72" s="252">
        <v>3</v>
      </c>
      <c r="N72" s="242">
        <v>68</v>
      </c>
      <c r="O72" s="474">
        <v>70.790000000000006</v>
      </c>
      <c r="P72" s="683">
        <v>70</v>
      </c>
      <c r="Q72" s="497">
        <v>71</v>
      </c>
      <c r="R72" s="498">
        <v>30</v>
      </c>
      <c r="S72" s="479">
        <v>53</v>
      </c>
      <c r="T72" s="363">
        <f>SUM(P72:S72)</f>
        <v>224</v>
      </c>
    </row>
    <row r="73" spans="1:20" x14ac:dyDescent="0.25">
      <c r="A73" s="28">
        <v>67</v>
      </c>
      <c r="B73" s="156" t="s">
        <v>11</v>
      </c>
      <c r="C73" s="390" t="s">
        <v>122</v>
      </c>
      <c r="D73" s="265">
        <v>5</v>
      </c>
      <c r="E73" s="224">
        <v>58</v>
      </c>
      <c r="F73" s="364">
        <v>63.36</v>
      </c>
      <c r="G73" s="265">
        <v>11</v>
      </c>
      <c r="H73" s="224">
        <v>65</v>
      </c>
      <c r="I73" s="364">
        <v>63.19</v>
      </c>
      <c r="J73" s="265">
        <v>9</v>
      </c>
      <c r="K73" s="224">
        <v>66</v>
      </c>
      <c r="L73" s="364">
        <v>73.010000000000005</v>
      </c>
      <c r="M73" s="265">
        <v>7</v>
      </c>
      <c r="N73" s="224">
        <v>68</v>
      </c>
      <c r="O73" s="655">
        <v>70.790000000000006</v>
      </c>
      <c r="P73" s="673">
        <v>63</v>
      </c>
      <c r="Q73" s="487">
        <v>37</v>
      </c>
      <c r="R73" s="488">
        <v>71</v>
      </c>
      <c r="S73" s="479">
        <v>54</v>
      </c>
      <c r="T73" s="363">
        <f>SUM(P73:S73)</f>
        <v>225</v>
      </c>
    </row>
    <row r="74" spans="1:20" x14ac:dyDescent="0.25">
      <c r="A74" s="28">
        <v>68</v>
      </c>
      <c r="B74" s="156" t="s">
        <v>1</v>
      </c>
      <c r="C74" s="164" t="s">
        <v>111</v>
      </c>
      <c r="D74" s="250">
        <v>19</v>
      </c>
      <c r="E74" s="241">
        <v>65</v>
      </c>
      <c r="F74" s="362">
        <v>63.36</v>
      </c>
      <c r="G74" s="250">
        <v>19</v>
      </c>
      <c r="H74" s="241">
        <v>56.37</v>
      </c>
      <c r="I74" s="362">
        <v>63.19</v>
      </c>
      <c r="J74" s="250">
        <v>18</v>
      </c>
      <c r="K74" s="241">
        <v>72</v>
      </c>
      <c r="L74" s="362">
        <v>73.010000000000005</v>
      </c>
      <c r="M74" s="250">
        <v>15</v>
      </c>
      <c r="N74" s="241">
        <v>60.9</v>
      </c>
      <c r="O74" s="656">
        <v>70.790000000000006</v>
      </c>
      <c r="P74" s="534">
        <v>38</v>
      </c>
      <c r="Q74" s="485">
        <v>69</v>
      </c>
      <c r="R74" s="486">
        <v>52</v>
      </c>
      <c r="S74" s="479">
        <v>72</v>
      </c>
      <c r="T74" s="363">
        <f>SUM(P74:S74)</f>
        <v>231</v>
      </c>
    </row>
    <row r="75" spans="1:20" x14ac:dyDescent="0.25">
      <c r="A75" s="28">
        <v>69</v>
      </c>
      <c r="B75" s="156" t="s">
        <v>1</v>
      </c>
      <c r="C75" s="738" t="s">
        <v>180</v>
      </c>
      <c r="D75" s="265">
        <v>1</v>
      </c>
      <c r="E75" s="224">
        <v>65</v>
      </c>
      <c r="F75" s="364">
        <v>63.36</v>
      </c>
      <c r="G75" s="265">
        <v>3</v>
      </c>
      <c r="H75" s="224">
        <v>57</v>
      </c>
      <c r="I75" s="364">
        <v>63.19</v>
      </c>
      <c r="J75" s="265">
        <v>5</v>
      </c>
      <c r="K75" s="224">
        <v>75</v>
      </c>
      <c r="L75" s="364">
        <v>73.010000000000005</v>
      </c>
      <c r="M75" s="265">
        <v>1</v>
      </c>
      <c r="N75" s="224">
        <v>9</v>
      </c>
      <c r="O75" s="655">
        <v>70.790000000000006</v>
      </c>
      <c r="P75" s="673">
        <v>40</v>
      </c>
      <c r="Q75" s="487">
        <v>68</v>
      </c>
      <c r="R75" s="488">
        <v>33</v>
      </c>
      <c r="S75" s="479">
        <v>91</v>
      </c>
      <c r="T75" s="363">
        <f>SUM(P75:S75)</f>
        <v>232</v>
      </c>
    </row>
    <row r="76" spans="1:20" ht="15.75" thickBot="1" x14ac:dyDescent="0.3">
      <c r="A76" s="132">
        <v>70</v>
      </c>
      <c r="B76" s="159" t="s">
        <v>11</v>
      </c>
      <c r="C76" s="743" t="s">
        <v>123</v>
      </c>
      <c r="D76" s="721">
        <v>5</v>
      </c>
      <c r="E76" s="724">
        <v>44.6</v>
      </c>
      <c r="F76" s="726">
        <v>63.36</v>
      </c>
      <c r="G76" s="721">
        <v>5</v>
      </c>
      <c r="H76" s="724">
        <v>64</v>
      </c>
      <c r="I76" s="726">
        <v>63.19</v>
      </c>
      <c r="J76" s="721">
        <v>4</v>
      </c>
      <c r="K76" s="724">
        <v>74</v>
      </c>
      <c r="L76" s="726">
        <v>73.010000000000005</v>
      </c>
      <c r="M76" s="721">
        <v>2</v>
      </c>
      <c r="N76" s="724">
        <v>65</v>
      </c>
      <c r="O76" s="728">
        <v>70.790000000000006</v>
      </c>
      <c r="P76" s="730">
        <v>86</v>
      </c>
      <c r="Q76" s="733">
        <v>41</v>
      </c>
      <c r="R76" s="736">
        <v>43</v>
      </c>
      <c r="S76" s="481">
        <v>62</v>
      </c>
      <c r="T76" s="371">
        <f>SUM(P76:S76)</f>
        <v>232</v>
      </c>
    </row>
    <row r="77" spans="1:20" x14ac:dyDescent="0.25">
      <c r="A77" s="35">
        <v>71</v>
      </c>
      <c r="B77" s="37" t="s">
        <v>1</v>
      </c>
      <c r="C77" s="75" t="s">
        <v>132</v>
      </c>
      <c r="D77" s="375"/>
      <c r="E77" s="376"/>
      <c r="F77" s="377">
        <v>63.36</v>
      </c>
      <c r="G77" s="375">
        <v>3</v>
      </c>
      <c r="H77" s="376">
        <v>59</v>
      </c>
      <c r="I77" s="377">
        <v>63.19</v>
      </c>
      <c r="J77" s="375">
        <v>3</v>
      </c>
      <c r="K77" s="376">
        <v>65.599999999999994</v>
      </c>
      <c r="L77" s="377">
        <v>73.010000000000005</v>
      </c>
      <c r="M77" s="375">
        <v>1</v>
      </c>
      <c r="N77" s="376">
        <v>88</v>
      </c>
      <c r="O77" s="665">
        <v>70.790000000000006</v>
      </c>
      <c r="P77" s="678">
        <v>96</v>
      </c>
      <c r="Q77" s="507">
        <v>61</v>
      </c>
      <c r="R77" s="508">
        <v>74</v>
      </c>
      <c r="S77" s="482">
        <v>2</v>
      </c>
      <c r="T77" s="373">
        <f>SUM(P77:S77)</f>
        <v>233</v>
      </c>
    </row>
    <row r="78" spans="1:20" x14ac:dyDescent="0.25">
      <c r="A78" s="28">
        <v>72</v>
      </c>
      <c r="B78" s="156" t="s">
        <v>13</v>
      </c>
      <c r="C78" s="164" t="s">
        <v>37</v>
      </c>
      <c r="D78" s="381">
        <v>1</v>
      </c>
      <c r="E78" s="382">
        <v>70</v>
      </c>
      <c r="F78" s="383">
        <v>63.36</v>
      </c>
      <c r="G78" s="381"/>
      <c r="H78" s="382"/>
      <c r="I78" s="383">
        <v>63.19</v>
      </c>
      <c r="J78" s="381">
        <v>2</v>
      </c>
      <c r="K78" s="382">
        <v>78</v>
      </c>
      <c r="L78" s="383">
        <v>73.010000000000005</v>
      </c>
      <c r="M78" s="381"/>
      <c r="N78" s="382"/>
      <c r="O78" s="475">
        <v>70.790000000000006</v>
      </c>
      <c r="P78" s="684">
        <v>24</v>
      </c>
      <c r="Q78" s="499">
        <v>97</v>
      </c>
      <c r="R78" s="500">
        <v>22</v>
      </c>
      <c r="S78" s="479">
        <v>92</v>
      </c>
      <c r="T78" s="363">
        <f>SUM(P78:S78)</f>
        <v>235</v>
      </c>
    </row>
    <row r="79" spans="1:20" x14ac:dyDescent="0.25">
      <c r="A79" s="28">
        <v>73</v>
      </c>
      <c r="B79" s="160" t="s">
        <v>26</v>
      </c>
      <c r="C79" s="388" t="s">
        <v>29</v>
      </c>
      <c r="D79" s="250">
        <v>12</v>
      </c>
      <c r="E79" s="241">
        <v>71</v>
      </c>
      <c r="F79" s="362">
        <v>63.36</v>
      </c>
      <c r="G79" s="250">
        <v>4</v>
      </c>
      <c r="H79" s="241">
        <v>53.8</v>
      </c>
      <c r="I79" s="362">
        <v>63.19</v>
      </c>
      <c r="J79" s="250">
        <v>17</v>
      </c>
      <c r="K79" s="241">
        <v>68</v>
      </c>
      <c r="L79" s="362">
        <v>73.010000000000005</v>
      </c>
      <c r="M79" s="250">
        <v>7</v>
      </c>
      <c r="N79" s="241">
        <v>60</v>
      </c>
      <c r="O79" s="656">
        <v>70.790000000000006</v>
      </c>
      <c r="P79" s="534">
        <v>20</v>
      </c>
      <c r="Q79" s="485">
        <v>76</v>
      </c>
      <c r="R79" s="486">
        <v>65</v>
      </c>
      <c r="S79" s="479">
        <v>75</v>
      </c>
      <c r="T79" s="363">
        <f>SUM(P79:S79)</f>
        <v>236</v>
      </c>
    </row>
    <row r="80" spans="1:20" x14ac:dyDescent="0.25">
      <c r="A80" s="28">
        <v>74</v>
      </c>
      <c r="B80" s="156" t="s">
        <v>13</v>
      </c>
      <c r="C80" s="388" t="s">
        <v>14</v>
      </c>
      <c r="D80" s="381">
        <v>1</v>
      </c>
      <c r="E80" s="382">
        <v>86</v>
      </c>
      <c r="F80" s="383">
        <v>63.36</v>
      </c>
      <c r="G80" s="381">
        <v>4</v>
      </c>
      <c r="H80" s="382">
        <v>53</v>
      </c>
      <c r="I80" s="383">
        <v>63.19</v>
      </c>
      <c r="J80" s="381">
        <v>4</v>
      </c>
      <c r="K80" s="382">
        <v>66.5</v>
      </c>
      <c r="L80" s="383">
        <v>73.010000000000005</v>
      </c>
      <c r="M80" s="381">
        <v>1</v>
      </c>
      <c r="N80" s="382">
        <v>47</v>
      </c>
      <c r="O80" s="475">
        <v>70.790000000000006</v>
      </c>
      <c r="P80" s="684">
        <v>2</v>
      </c>
      <c r="Q80" s="499">
        <v>80</v>
      </c>
      <c r="R80" s="500">
        <v>70</v>
      </c>
      <c r="S80" s="479">
        <v>86</v>
      </c>
      <c r="T80" s="363">
        <f>SUM(P80:S80)</f>
        <v>238</v>
      </c>
    </row>
    <row r="81" spans="1:20" ht="15" customHeight="1" x14ac:dyDescent="0.25">
      <c r="A81" s="28">
        <v>75</v>
      </c>
      <c r="B81" s="156" t="s">
        <v>13</v>
      </c>
      <c r="C81" s="164" t="s">
        <v>47</v>
      </c>
      <c r="D81" s="250">
        <v>2</v>
      </c>
      <c r="E81" s="241">
        <v>61.5</v>
      </c>
      <c r="F81" s="362">
        <v>63.36</v>
      </c>
      <c r="G81" s="250">
        <v>1</v>
      </c>
      <c r="H81" s="241">
        <v>48</v>
      </c>
      <c r="I81" s="362">
        <v>63.19</v>
      </c>
      <c r="J81" s="250">
        <v>4</v>
      </c>
      <c r="K81" s="241">
        <v>60</v>
      </c>
      <c r="L81" s="362">
        <v>73.010000000000005</v>
      </c>
      <c r="M81" s="250">
        <v>4</v>
      </c>
      <c r="N81" s="241">
        <v>78</v>
      </c>
      <c r="O81" s="656">
        <v>70.790000000000006</v>
      </c>
      <c r="P81" s="534">
        <v>51</v>
      </c>
      <c r="Q81" s="485">
        <v>87</v>
      </c>
      <c r="R81" s="486">
        <v>83</v>
      </c>
      <c r="S81" s="479">
        <v>17</v>
      </c>
      <c r="T81" s="363">
        <f>SUM(P81:S81)</f>
        <v>238</v>
      </c>
    </row>
    <row r="82" spans="1:20" x14ac:dyDescent="0.25">
      <c r="A82" s="28">
        <v>76</v>
      </c>
      <c r="B82" s="2" t="s">
        <v>13</v>
      </c>
      <c r="C82" s="164" t="s">
        <v>114</v>
      </c>
      <c r="D82" s="250">
        <v>4</v>
      </c>
      <c r="E82" s="241">
        <v>75.5</v>
      </c>
      <c r="F82" s="362">
        <v>63.36</v>
      </c>
      <c r="G82" s="250">
        <v>5</v>
      </c>
      <c r="H82" s="241">
        <v>57.8</v>
      </c>
      <c r="I82" s="362">
        <v>63.19</v>
      </c>
      <c r="J82" s="250">
        <v>2</v>
      </c>
      <c r="K82" s="241">
        <v>54.5</v>
      </c>
      <c r="L82" s="362">
        <v>73.010000000000005</v>
      </c>
      <c r="M82" s="250">
        <v>2</v>
      </c>
      <c r="N82" s="241">
        <v>53.5</v>
      </c>
      <c r="O82" s="656">
        <v>70.790000000000006</v>
      </c>
      <c r="P82" s="534">
        <v>10</v>
      </c>
      <c r="Q82" s="485">
        <v>65</v>
      </c>
      <c r="R82" s="486">
        <v>86</v>
      </c>
      <c r="S82" s="479">
        <v>80</v>
      </c>
      <c r="T82" s="363">
        <f>SUM(P82:S82)</f>
        <v>241</v>
      </c>
    </row>
    <row r="83" spans="1:20" ht="16.5" customHeight="1" x14ac:dyDescent="0.25">
      <c r="A83" s="28">
        <v>77</v>
      </c>
      <c r="B83" s="2" t="s">
        <v>32</v>
      </c>
      <c r="C83" s="166" t="s">
        <v>115</v>
      </c>
      <c r="D83" s="265">
        <v>1</v>
      </c>
      <c r="E83" s="224">
        <v>74</v>
      </c>
      <c r="F83" s="364">
        <v>63.36</v>
      </c>
      <c r="G83" s="265">
        <v>2</v>
      </c>
      <c r="H83" s="224">
        <v>37</v>
      </c>
      <c r="I83" s="364">
        <v>63.19</v>
      </c>
      <c r="J83" s="265">
        <v>6</v>
      </c>
      <c r="K83" s="224">
        <v>68.333333333333329</v>
      </c>
      <c r="L83" s="364">
        <v>73.010000000000005</v>
      </c>
      <c r="M83" s="265">
        <v>3</v>
      </c>
      <c r="N83" s="224">
        <v>60</v>
      </c>
      <c r="O83" s="655">
        <v>70.790000000000006</v>
      </c>
      <c r="P83" s="673">
        <v>15</v>
      </c>
      <c r="Q83" s="487">
        <v>92</v>
      </c>
      <c r="R83" s="488">
        <v>63</v>
      </c>
      <c r="S83" s="479">
        <v>73</v>
      </c>
      <c r="T83" s="363">
        <f>SUM(P83:S83)</f>
        <v>243</v>
      </c>
    </row>
    <row r="84" spans="1:20" x14ac:dyDescent="0.25">
      <c r="A84" s="28">
        <v>78</v>
      </c>
      <c r="B84" s="156" t="s">
        <v>1</v>
      </c>
      <c r="C84" s="164" t="s">
        <v>110</v>
      </c>
      <c r="D84" s="250">
        <v>32</v>
      </c>
      <c r="E84" s="241">
        <v>64.7</v>
      </c>
      <c r="F84" s="362">
        <v>63.36</v>
      </c>
      <c r="G84" s="250">
        <v>23</v>
      </c>
      <c r="H84" s="241">
        <v>50.04</v>
      </c>
      <c r="I84" s="362">
        <v>63.19</v>
      </c>
      <c r="J84" s="250">
        <v>32</v>
      </c>
      <c r="K84" s="241">
        <v>71</v>
      </c>
      <c r="L84" s="362">
        <v>73.010000000000005</v>
      </c>
      <c r="M84" s="250">
        <v>28</v>
      </c>
      <c r="N84" s="241">
        <v>67</v>
      </c>
      <c r="O84" s="656">
        <v>70.790000000000006</v>
      </c>
      <c r="P84" s="534">
        <v>43</v>
      </c>
      <c r="Q84" s="485">
        <v>86</v>
      </c>
      <c r="R84" s="486">
        <v>55</v>
      </c>
      <c r="S84" s="479">
        <v>59</v>
      </c>
      <c r="T84" s="363">
        <f>SUM(P84:S84)</f>
        <v>243</v>
      </c>
    </row>
    <row r="85" spans="1:20" x14ac:dyDescent="0.25">
      <c r="A85" s="28">
        <v>79</v>
      </c>
      <c r="B85" s="156" t="s">
        <v>13</v>
      </c>
      <c r="C85" s="202" t="s">
        <v>16</v>
      </c>
      <c r="D85" s="267">
        <v>10</v>
      </c>
      <c r="E85" s="247">
        <v>59</v>
      </c>
      <c r="F85" s="378">
        <v>63.36</v>
      </c>
      <c r="G85" s="267">
        <v>9</v>
      </c>
      <c r="H85" s="247">
        <v>52.1</v>
      </c>
      <c r="I85" s="378">
        <v>63.19</v>
      </c>
      <c r="J85" s="267">
        <v>3</v>
      </c>
      <c r="K85" s="247">
        <v>73.7</v>
      </c>
      <c r="L85" s="378">
        <v>73.010000000000005</v>
      </c>
      <c r="M85" s="267">
        <v>2</v>
      </c>
      <c r="N85" s="247">
        <v>64</v>
      </c>
      <c r="O85" s="662">
        <v>70.790000000000006</v>
      </c>
      <c r="P85" s="679">
        <v>59</v>
      </c>
      <c r="Q85" s="501">
        <v>83</v>
      </c>
      <c r="R85" s="502">
        <v>45</v>
      </c>
      <c r="S85" s="479">
        <v>65</v>
      </c>
      <c r="T85" s="363">
        <f>SUM(P85:S85)</f>
        <v>252</v>
      </c>
    </row>
    <row r="86" spans="1:20" ht="15.75" thickBot="1" x14ac:dyDescent="0.3">
      <c r="A86" s="132">
        <v>80</v>
      </c>
      <c r="B86" s="159" t="s">
        <v>11</v>
      </c>
      <c r="C86" s="786" t="s">
        <v>152</v>
      </c>
      <c r="D86" s="790">
        <v>6</v>
      </c>
      <c r="E86" s="795">
        <v>69.3</v>
      </c>
      <c r="F86" s="800">
        <v>63.36</v>
      </c>
      <c r="G86" s="790">
        <v>7</v>
      </c>
      <c r="H86" s="795">
        <v>53.3</v>
      </c>
      <c r="I86" s="800">
        <v>63.19</v>
      </c>
      <c r="J86" s="790">
        <v>8</v>
      </c>
      <c r="K86" s="795">
        <v>59.3</v>
      </c>
      <c r="L86" s="800">
        <v>73.010000000000005</v>
      </c>
      <c r="M86" s="790">
        <v>4</v>
      </c>
      <c r="N86" s="795">
        <v>61.8</v>
      </c>
      <c r="O86" s="805">
        <v>70.790000000000006</v>
      </c>
      <c r="P86" s="731">
        <v>25</v>
      </c>
      <c r="Q86" s="734">
        <v>78</v>
      </c>
      <c r="R86" s="737">
        <v>84</v>
      </c>
      <c r="S86" s="480">
        <v>71</v>
      </c>
      <c r="T86" s="365">
        <f>SUM(P86:S86)</f>
        <v>258</v>
      </c>
    </row>
    <row r="87" spans="1:20" x14ac:dyDescent="0.25">
      <c r="A87" s="35">
        <v>81</v>
      </c>
      <c r="B87" s="37" t="s">
        <v>1</v>
      </c>
      <c r="C87" s="75" t="s">
        <v>159</v>
      </c>
      <c r="D87" s="375">
        <v>6</v>
      </c>
      <c r="E87" s="376">
        <v>54.2</v>
      </c>
      <c r="F87" s="377">
        <v>63.36</v>
      </c>
      <c r="G87" s="375">
        <v>1</v>
      </c>
      <c r="H87" s="376">
        <v>43</v>
      </c>
      <c r="I87" s="377">
        <v>63.19</v>
      </c>
      <c r="J87" s="375">
        <v>1</v>
      </c>
      <c r="K87" s="376">
        <v>35</v>
      </c>
      <c r="L87" s="377">
        <v>73.010000000000005</v>
      </c>
      <c r="M87" s="375">
        <v>1</v>
      </c>
      <c r="N87" s="376">
        <v>84</v>
      </c>
      <c r="O87" s="665">
        <v>70.790000000000006</v>
      </c>
      <c r="P87" s="682">
        <v>73</v>
      </c>
      <c r="Q87" s="503">
        <v>89</v>
      </c>
      <c r="R87" s="504">
        <v>92</v>
      </c>
      <c r="S87" s="478">
        <v>9</v>
      </c>
      <c r="T87" s="366">
        <f>SUM(P87:S87)</f>
        <v>263</v>
      </c>
    </row>
    <row r="88" spans="1:20" x14ac:dyDescent="0.25">
      <c r="A88" s="28">
        <v>82</v>
      </c>
      <c r="B88" s="156" t="s">
        <v>26</v>
      </c>
      <c r="C88" s="563" t="s">
        <v>169</v>
      </c>
      <c r="D88" s="250">
        <v>1</v>
      </c>
      <c r="E88" s="241">
        <v>31</v>
      </c>
      <c r="F88" s="362">
        <v>63.36</v>
      </c>
      <c r="G88" s="250"/>
      <c r="H88" s="241"/>
      <c r="I88" s="362">
        <v>63.19</v>
      </c>
      <c r="J88" s="250">
        <v>2</v>
      </c>
      <c r="K88" s="241">
        <v>78.5</v>
      </c>
      <c r="L88" s="362">
        <v>73.010000000000005</v>
      </c>
      <c r="M88" s="250">
        <v>1</v>
      </c>
      <c r="N88" s="241">
        <v>64</v>
      </c>
      <c r="O88" s="656">
        <v>70.790000000000006</v>
      </c>
      <c r="P88" s="534">
        <v>94</v>
      </c>
      <c r="Q88" s="485">
        <v>97</v>
      </c>
      <c r="R88" s="486">
        <v>17</v>
      </c>
      <c r="S88" s="479">
        <v>64</v>
      </c>
      <c r="T88" s="363">
        <f>SUM(P88:S88)</f>
        <v>272</v>
      </c>
    </row>
    <row r="89" spans="1:20" x14ac:dyDescent="0.25">
      <c r="A89" s="28">
        <v>83</v>
      </c>
      <c r="B89" s="156" t="s">
        <v>1</v>
      </c>
      <c r="C89" s="562" t="s">
        <v>160</v>
      </c>
      <c r="D89" s="384">
        <v>3</v>
      </c>
      <c r="E89" s="385">
        <v>56</v>
      </c>
      <c r="F89" s="386">
        <v>63.36</v>
      </c>
      <c r="G89" s="384">
        <v>3</v>
      </c>
      <c r="H89" s="385">
        <v>53.67</v>
      </c>
      <c r="I89" s="386">
        <v>63.19</v>
      </c>
      <c r="J89" s="384">
        <v>8</v>
      </c>
      <c r="K89" s="385">
        <v>71</v>
      </c>
      <c r="L89" s="386">
        <v>73.010000000000005</v>
      </c>
      <c r="M89" s="384">
        <v>2</v>
      </c>
      <c r="N89" s="385">
        <v>56.5</v>
      </c>
      <c r="O89" s="658">
        <v>70.790000000000006</v>
      </c>
      <c r="P89" s="676">
        <v>67</v>
      </c>
      <c r="Q89" s="495">
        <v>77</v>
      </c>
      <c r="R89" s="496">
        <v>54</v>
      </c>
      <c r="S89" s="479">
        <v>79</v>
      </c>
      <c r="T89" s="363">
        <f>SUM(P89:S89)</f>
        <v>277</v>
      </c>
    </row>
    <row r="90" spans="1:20" x14ac:dyDescent="0.25">
      <c r="A90" s="28">
        <v>84</v>
      </c>
      <c r="B90" s="16" t="s">
        <v>26</v>
      </c>
      <c r="C90" s="53" t="s">
        <v>118</v>
      </c>
      <c r="D90" s="252">
        <v>3</v>
      </c>
      <c r="E90" s="242">
        <v>39.299999999999997</v>
      </c>
      <c r="F90" s="374">
        <v>63.36</v>
      </c>
      <c r="G90" s="252">
        <v>4</v>
      </c>
      <c r="H90" s="242">
        <v>62</v>
      </c>
      <c r="I90" s="374">
        <v>63.19</v>
      </c>
      <c r="J90" s="252">
        <v>4</v>
      </c>
      <c r="K90" s="242">
        <v>69.5</v>
      </c>
      <c r="L90" s="374">
        <v>73.010000000000005</v>
      </c>
      <c r="M90" s="252">
        <v>4</v>
      </c>
      <c r="N90" s="242">
        <v>51</v>
      </c>
      <c r="O90" s="474">
        <v>70.790000000000006</v>
      </c>
      <c r="P90" s="683">
        <v>88</v>
      </c>
      <c r="Q90" s="497">
        <v>49</v>
      </c>
      <c r="R90" s="498">
        <v>62</v>
      </c>
      <c r="S90" s="479">
        <v>83</v>
      </c>
      <c r="T90" s="363">
        <f>SUM(P90:S90)</f>
        <v>282</v>
      </c>
    </row>
    <row r="91" spans="1:20" x14ac:dyDescent="0.25">
      <c r="A91" s="28">
        <v>85</v>
      </c>
      <c r="B91" s="156" t="s">
        <v>0</v>
      </c>
      <c r="C91" s="319" t="s">
        <v>139</v>
      </c>
      <c r="D91" s="793"/>
      <c r="E91" s="798"/>
      <c r="F91" s="803">
        <v>63.36</v>
      </c>
      <c r="G91" s="793"/>
      <c r="H91" s="798"/>
      <c r="I91" s="803">
        <v>63.19</v>
      </c>
      <c r="J91" s="793">
        <v>1</v>
      </c>
      <c r="K91" s="798">
        <v>95</v>
      </c>
      <c r="L91" s="803">
        <v>73.010000000000005</v>
      </c>
      <c r="M91" s="793"/>
      <c r="N91" s="798"/>
      <c r="O91" s="808">
        <v>70.790000000000006</v>
      </c>
      <c r="P91" s="812">
        <v>96</v>
      </c>
      <c r="Q91" s="817">
        <v>97</v>
      </c>
      <c r="R91" s="822">
        <v>1</v>
      </c>
      <c r="S91" s="479">
        <v>92</v>
      </c>
      <c r="T91" s="361">
        <f>SUM(P91:S91)</f>
        <v>286</v>
      </c>
    </row>
    <row r="92" spans="1:20" x14ac:dyDescent="0.25">
      <c r="A92" s="28">
        <v>86</v>
      </c>
      <c r="B92" s="16" t="s">
        <v>20</v>
      </c>
      <c r="C92" s="53" t="s">
        <v>38</v>
      </c>
      <c r="D92" s="252">
        <v>5</v>
      </c>
      <c r="E92" s="242">
        <v>57.2</v>
      </c>
      <c r="F92" s="374">
        <v>63.36</v>
      </c>
      <c r="G92" s="252">
        <v>12</v>
      </c>
      <c r="H92" s="242">
        <v>57.8</v>
      </c>
      <c r="I92" s="374">
        <v>63.19</v>
      </c>
      <c r="J92" s="252">
        <v>1</v>
      </c>
      <c r="K92" s="242">
        <v>24</v>
      </c>
      <c r="L92" s="374">
        <v>73.010000000000005</v>
      </c>
      <c r="M92" s="252">
        <v>2</v>
      </c>
      <c r="N92" s="242">
        <v>63</v>
      </c>
      <c r="O92" s="474">
        <v>70.790000000000006</v>
      </c>
      <c r="P92" s="683">
        <v>65</v>
      </c>
      <c r="Q92" s="497">
        <v>63</v>
      </c>
      <c r="R92" s="498">
        <v>93</v>
      </c>
      <c r="S92" s="479">
        <v>70</v>
      </c>
      <c r="T92" s="363">
        <f>SUM(P92:S92)</f>
        <v>291</v>
      </c>
    </row>
    <row r="93" spans="1:20" x14ac:dyDescent="0.25">
      <c r="A93" s="28">
        <v>87</v>
      </c>
      <c r="B93" s="2" t="s">
        <v>13</v>
      </c>
      <c r="C93" s="199" t="s">
        <v>161</v>
      </c>
      <c r="D93" s="543"/>
      <c r="E93" s="545"/>
      <c r="F93" s="547">
        <v>63.36</v>
      </c>
      <c r="G93" s="543"/>
      <c r="H93" s="545"/>
      <c r="I93" s="547">
        <v>63.19</v>
      </c>
      <c r="J93" s="543"/>
      <c r="K93" s="545"/>
      <c r="L93" s="547">
        <v>73.010000000000005</v>
      </c>
      <c r="M93" s="543">
        <v>1</v>
      </c>
      <c r="N93" s="545">
        <v>87</v>
      </c>
      <c r="O93" s="663">
        <v>70.790000000000006</v>
      </c>
      <c r="P93" s="680">
        <v>96</v>
      </c>
      <c r="Q93" s="561">
        <v>97</v>
      </c>
      <c r="R93" s="552">
        <v>94</v>
      </c>
      <c r="S93" s="479">
        <v>4</v>
      </c>
      <c r="T93" s="363">
        <f>SUM(P93:S93)</f>
        <v>291</v>
      </c>
    </row>
    <row r="94" spans="1:20" ht="15" customHeight="1" x14ac:dyDescent="0.25">
      <c r="A94" s="28">
        <v>88</v>
      </c>
      <c r="B94" s="16" t="s">
        <v>11</v>
      </c>
      <c r="C94" s="53" t="s">
        <v>10</v>
      </c>
      <c r="D94" s="252">
        <v>2</v>
      </c>
      <c r="E94" s="242">
        <v>55</v>
      </c>
      <c r="F94" s="374">
        <v>63.36</v>
      </c>
      <c r="G94" s="252">
        <v>1</v>
      </c>
      <c r="H94" s="242">
        <v>64</v>
      </c>
      <c r="I94" s="374">
        <v>63.19</v>
      </c>
      <c r="J94" s="252">
        <v>1</v>
      </c>
      <c r="K94" s="242">
        <v>40</v>
      </c>
      <c r="L94" s="374">
        <v>73.010000000000005</v>
      </c>
      <c r="M94" s="252"/>
      <c r="N94" s="242"/>
      <c r="O94" s="474">
        <v>70.790000000000006</v>
      </c>
      <c r="P94" s="683">
        <v>71</v>
      </c>
      <c r="Q94" s="497">
        <v>40</v>
      </c>
      <c r="R94" s="498">
        <v>91</v>
      </c>
      <c r="S94" s="479">
        <v>92</v>
      </c>
      <c r="T94" s="363">
        <f>SUM(P94:S94)</f>
        <v>294</v>
      </c>
    </row>
    <row r="95" spans="1:20" ht="15" customHeight="1" x14ac:dyDescent="0.25">
      <c r="A95" s="28">
        <v>89</v>
      </c>
      <c r="B95" s="156" t="s">
        <v>20</v>
      </c>
      <c r="C95" s="562" t="s">
        <v>148</v>
      </c>
      <c r="D95" s="265"/>
      <c r="E95" s="224"/>
      <c r="F95" s="364">
        <v>63.36</v>
      </c>
      <c r="G95" s="265">
        <v>1</v>
      </c>
      <c r="H95" s="224">
        <v>69</v>
      </c>
      <c r="I95" s="364">
        <v>63.19</v>
      </c>
      <c r="J95" s="265"/>
      <c r="K95" s="224"/>
      <c r="L95" s="364">
        <v>73.010000000000005</v>
      </c>
      <c r="M95" s="265">
        <v>4</v>
      </c>
      <c r="N95" s="224">
        <v>44.3</v>
      </c>
      <c r="O95" s="655">
        <v>70.790000000000006</v>
      </c>
      <c r="P95" s="673">
        <v>96</v>
      </c>
      <c r="Q95" s="487">
        <v>22</v>
      </c>
      <c r="R95" s="488">
        <v>94</v>
      </c>
      <c r="S95" s="479">
        <v>89</v>
      </c>
      <c r="T95" s="363">
        <f>SUM(P95:S95)</f>
        <v>301</v>
      </c>
    </row>
    <row r="96" spans="1:20" ht="15" customHeight="1" thickBot="1" x14ac:dyDescent="0.3">
      <c r="A96" s="6">
        <v>90</v>
      </c>
      <c r="B96" s="159" t="s">
        <v>0</v>
      </c>
      <c r="C96" s="742" t="s">
        <v>55</v>
      </c>
      <c r="D96" s="368">
        <v>4</v>
      </c>
      <c r="E96" s="369">
        <v>67</v>
      </c>
      <c r="F96" s="370">
        <v>63.36</v>
      </c>
      <c r="G96" s="368">
        <v>1</v>
      </c>
      <c r="H96" s="369">
        <v>13</v>
      </c>
      <c r="I96" s="370">
        <v>63.19</v>
      </c>
      <c r="J96" s="368">
        <v>6</v>
      </c>
      <c r="K96" s="369">
        <v>56.833333333333336</v>
      </c>
      <c r="L96" s="370">
        <v>73.010000000000005</v>
      </c>
      <c r="M96" s="368"/>
      <c r="N96" s="369"/>
      <c r="O96" s="660">
        <v>70.790000000000006</v>
      </c>
      <c r="P96" s="677">
        <v>30</v>
      </c>
      <c r="Q96" s="509">
        <v>96</v>
      </c>
      <c r="R96" s="510">
        <v>85</v>
      </c>
      <c r="S96" s="481">
        <v>92</v>
      </c>
      <c r="T96" s="371">
        <f>SUM(P96:S96)</f>
        <v>303</v>
      </c>
    </row>
    <row r="97" spans="1:20" s="173" customFormat="1" ht="15" customHeight="1" x14ac:dyDescent="0.25">
      <c r="A97" s="514">
        <v>91</v>
      </c>
      <c r="B97" s="521" t="s">
        <v>1</v>
      </c>
      <c r="C97" s="789" t="s">
        <v>155</v>
      </c>
      <c r="D97" s="249">
        <v>19</v>
      </c>
      <c r="E97" s="240">
        <v>58.3</v>
      </c>
      <c r="F97" s="524">
        <v>63.36</v>
      </c>
      <c r="G97" s="249">
        <v>14</v>
      </c>
      <c r="H97" s="240">
        <v>54.07</v>
      </c>
      <c r="I97" s="524">
        <v>63.19</v>
      </c>
      <c r="J97" s="522">
        <v>6</v>
      </c>
      <c r="K97" s="526">
        <v>64</v>
      </c>
      <c r="L97" s="523">
        <v>73.010000000000005</v>
      </c>
      <c r="M97" s="249"/>
      <c r="N97" s="240"/>
      <c r="O97" s="527">
        <v>70.790000000000006</v>
      </c>
      <c r="P97" s="672">
        <v>61</v>
      </c>
      <c r="Q97" s="528">
        <v>75</v>
      </c>
      <c r="R97" s="529">
        <v>75</v>
      </c>
      <c r="S97" s="518">
        <v>92</v>
      </c>
      <c r="T97" s="520">
        <f>SUM(P97:S97)</f>
        <v>303</v>
      </c>
    </row>
    <row r="98" spans="1:20" s="173" customFormat="1" ht="15" customHeight="1" x14ac:dyDescent="0.25">
      <c r="A98" s="5">
        <v>92</v>
      </c>
      <c r="B98" s="2" t="s">
        <v>13</v>
      </c>
      <c r="C98" s="516" t="s">
        <v>150</v>
      </c>
      <c r="D98" s="554">
        <v>1</v>
      </c>
      <c r="E98" s="292">
        <v>60</v>
      </c>
      <c r="F98" s="476">
        <v>63.36</v>
      </c>
      <c r="G98" s="554">
        <v>2</v>
      </c>
      <c r="H98" s="292">
        <v>57</v>
      </c>
      <c r="I98" s="476">
        <v>63.19</v>
      </c>
      <c r="J98" s="557"/>
      <c r="K98" s="292"/>
      <c r="L98" s="559">
        <v>73.010000000000005</v>
      </c>
      <c r="M98" s="554"/>
      <c r="N98" s="292"/>
      <c r="O98" s="559">
        <v>70.790000000000006</v>
      </c>
      <c r="P98" s="560">
        <v>58</v>
      </c>
      <c r="Q98" s="668">
        <v>67</v>
      </c>
      <c r="R98" s="484">
        <v>94</v>
      </c>
      <c r="S98" s="519">
        <v>92</v>
      </c>
      <c r="T98" s="363">
        <f>SUM(P98:S98)</f>
        <v>311</v>
      </c>
    </row>
    <row r="99" spans="1:20" s="173" customFormat="1" ht="15" customHeight="1" x14ac:dyDescent="0.25">
      <c r="A99" s="5">
        <v>93</v>
      </c>
      <c r="B99" s="16" t="s">
        <v>1</v>
      </c>
      <c r="C99" s="515" t="s">
        <v>156</v>
      </c>
      <c r="D99" s="517">
        <v>2</v>
      </c>
      <c r="E99" s="242">
        <v>48.5</v>
      </c>
      <c r="F99" s="695">
        <v>63.36</v>
      </c>
      <c r="G99" s="517">
        <v>4</v>
      </c>
      <c r="H99" s="242">
        <v>54.25</v>
      </c>
      <c r="I99" s="695">
        <v>63.19</v>
      </c>
      <c r="J99" s="324">
        <v>3</v>
      </c>
      <c r="K99" s="242">
        <v>63.7</v>
      </c>
      <c r="L99" s="700">
        <v>73.010000000000005</v>
      </c>
      <c r="M99" s="517">
        <v>5</v>
      </c>
      <c r="N99" s="242">
        <v>50.8</v>
      </c>
      <c r="O99" s="700">
        <v>70.790000000000006</v>
      </c>
      <c r="P99" s="683">
        <v>83</v>
      </c>
      <c r="Q99" s="708">
        <v>74</v>
      </c>
      <c r="R99" s="498">
        <v>77</v>
      </c>
      <c r="S99" s="519">
        <v>84</v>
      </c>
      <c r="T99" s="363">
        <f>SUM(P99:S99)</f>
        <v>318</v>
      </c>
    </row>
    <row r="100" spans="1:20" s="173" customFormat="1" ht="15" customHeight="1" x14ac:dyDescent="0.25">
      <c r="A100" s="5">
        <v>94</v>
      </c>
      <c r="B100" s="160" t="s">
        <v>0</v>
      </c>
      <c r="C100" s="564" t="s">
        <v>166</v>
      </c>
      <c r="D100" s="532">
        <v>7</v>
      </c>
      <c r="E100" s="241">
        <v>57.285714285714285</v>
      </c>
      <c r="F100" s="477">
        <v>63.36</v>
      </c>
      <c r="G100" s="532">
        <v>7</v>
      </c>
      <c r="H100" s="241">
        <v>41.6</v>
      </c>
      <c r="I100" s="477">
        <v>63.19</v>
      </c>
      <c r="J100" s="321">
        <v>7</v>
      </c>
      <c r="K100" s="241">
        <v>60.714285714285715</v>
      </c>
      <c r="L100" s="533">
        <v>73.010000000000005</v>
      </c>
      <c r="M100" s="532">
        <v>9</v>
      </c>
      <c r="N100" s="241">
        <v>47.111111111111114</v>
      </c>
      <c r="O100" s="533">
        <v>70.790000000000006</v>
      </c>
      <c r="P100" s="534">
        <v>64</v>
      </c>
      <c r="Q100" s="669">
        <v>90</v>
      </c>
      <c r="R100" s="486">
        <v>82</v>
      </c>
      <c r="S100" s="519">
        <v>85</v>
      </c>
      <c r="T100" s="363">
        <f>SUM(P100:S100)</f>
        <v>321</v>
      </c>
    </row>
    <row r="101" spans="1:20" s="173" customFormat="1" ht="15" customHeight="1" x14ac:dyDescent="0.25">
      <c r="A101" s="5">
        <v>95</v>
      </c>
      <c r="B101" s="156" t="s">
        <v>1</v>
      </c>
      <c r="C101" s="531" t="s">
        <v>134</v>
      </c>
      <c r="D101" s="532">
        <v>5</v>
      </c>
      <c r="E101" s="241">
        <v>53.8</v>
      </c>
      <c r="F101" s="477">
        <v>63.36</v>
      </c>
      <c r="G101" s="532">
        <v>1</v>
      </c>
      <c r="H101" s="241">
        <v>36</v>
      </c>
      <c r="I101" s="477">
        <v>63.19</v>
      </c>
      <c r="J101" s="321">
        <v>5</v>
      </c>
      <c r="K101" s="241">
        <v>60.8</v>
      </c>
      <c r="L101" s="533">
        <v>73.010000000000005</v>
      </c>
      <c r="M101" s="532">
        <v>1</v>
      </c>
      <c r="N101" s="241">
        <v>57</v>
      </c>
      <c r="O101" s="533">
        <v>70.790000000000006</v>
      </c>
      <c r="P101" s="534">
        <v>74</v>
      </c>
      <c r="Q101" s="669">
        <v>93</v>
      </c>
      <c r="R101" s="486">
        <v>81</v>
      </c>
      <c r="S101" s="519">
        <v>78</v>
      </c>
      <c r="T101" s="363">
        <f>SUM(P101:S101)</f>
        <v>326</v>
      </c>
    </row>
    <row r="102" spans="1:20" s="173" customFormat="1" ht="15" customHeight="1" x14ac:dyDescent="0.25">
      <c r="A102" s="5">
        <v>96</v>
      </c>
      <c r="B102" s="2" t="s">
        <v>26</v>
      </c>
      <c r="C102" s="516" t="s">
        <v>146</v>
      </c>
      <c r="D102" s="554"/>
      <c r="E102" s="292"/>
      <c r="F102" s="476">
        <v>63.36</v>
      </c>
      <c r="G102" s="554">
        <v>3</v>
      </c>
      <c r="H102" s="292">
        <v>63</v>
      </c>
      <c r="I102" s="476">
        <v>63.19</v>
      </c>
      <c r="J102" s="557"/>
      <c r="K102" s="292"/>
      <c r="L102" s="559">
        <v>73.010000000000005</v>
      </c>
      <c r="M102" s="554"/>
      <c r="N102" s="292"/>
      <c r="O102" s="559">
        <v>70.790000000000006</v>
      </c>
      <c r="P102" s="560">
        <v>96</v>
      </c>
      <c r="Q102" s="668">
        <v>44</v>
      </c>
      <c r="R102" s="484">
        <v>94</v>
      </c>
      <c r="S102" s="519">
        <v>92</v>
      </c>
      <c r="T102" s="363">
        <f>SUM(P102:S102)</f>
        <v>326</v>
      </c>
    </row>
    <row r="103" spans="1:20" x14ac:dyDescent="0.25">
      <c r="A103" s="455">
        <v>97</v>
      </c>
      <c r="B103" s="233" t="s">
        <v>1</v>
      </c>
      <c r="C103" s="689" t="s">
        <v>154</v>
      </c>
      <c r="D103" s="543"/>
      <c r="E103" s="545"/>
      <c r="F103" s="547">
        <v>63.36</v>
      </c>
      <c r="G103" s="543">
        <v>5</v>
      </c>
      <c r="H103" s="545">
        <v>61</v>
      </c>
      <c r="I103" s="547">
        <v>63.19</v>
      </c>
      <c r="J103" s="699"/>
      <c r="K103" s="545"/>
      <c r="L103" s="663">
        <v>73.010000000000005</v>
      </c>
      <c r="M103" s="543"/>
      <c r="N103" s="545"/>
      <c r="O103" s="663">
        <v>70.790000000000006</v>
      </c>
      <c r="P103" s="680">
        <v>96</v>
      </c>
      <c r="Q103" s="561">
        <v>55</v>
      </c>
      <c r="R103" s="552">
        <v>94</v>
      </c>
      <c r="S103" s="482">
        <v>92</v>
      </c>
      <c r="T103" s="373">
        <f>SUM(P103:S103)</f>
        <v>337</v>
      </c>
    </row>
    <row r="104" spans="1:20" x14ac:dyDescent="0.25">
      <c r="A104" s="5">
        <v>98</v>
      </c>
      <c r="B104" s="156" t="s">
        <v>13</v>
      </c>
      <c r="C104" s="531" t="s">
        <v>176</v>
      </c>
      <c r="D104" s="250">
        <v>2</v>
      </c>
      <c r="E104" s="241">
        <v>58.5</v>
      </c>
      <c r="F104" s="362">
        <v>63.36</v>
      </c>
      <c r="G104" s="250"/>
      <c r="H104" s="241"/>
      <c r="I104" s="362">
        <v>63.19</v>
      </c>
      <c r="J104" s="548"/>
      <c r="K104" s="241"/>
      <c r="L104" s="656">
        <v>73.010000000000005</v>
      </c>
      <c r="M104" s="250"/>
      <c r="N104" s="241"/>
      <c r="O104" s="656">
        <v>70.790000000000006</v>
      </c>
      <c r="P104" s="534">
        <v>60</v>
      </c>
      <c r="Q104" s="485">
        <v>97</v>
      </c>
      <c r="R104" s="486">
        <v>94</v>
      </c>
      <c r="S104" s="479">
        <v>92</v>
      </c>
      <c r="T104" s="363">
        <f>SUM(P104:S104)</f>
        <v>343</v>
      </c>
    </row>
    <row r="105" spans="1:20" s="173" customFormat="1" x14ac:dyDescent="0.25">
      <c r="A105" s="535">
        <v>99</v>
      </c>
      <c r="B105" s="157" t="s">
        <v>26</v>
      </c>
      <c r="C105" s="688" t="s">
        <v>171</v>
      </c>
      <c r="D105" s="691">
        <v>1</v>
      </c>
      <c r="E105" s="693">
        <v>58</v>
      </c>
      <c r="F105" s="696">
        <v>63.36</v>
      </c>
      <c r="G105" s="691"/>
      <c r="H105" s="693"/>
      <c r="I105" s="696">
        <v>63.19</v>
      </c>
      <c r="J105" s="698"/>
      <c r="K105" s="693"/>
      <c r="L105" s="664">
        <v>73.010000000000005</v>
      </c>
      <c r="M105" s="691"/>
      <c r="N105" s="693"/>
      <c r="O105" s="664">
        <v>70.790000000000006</v>
      </c>
      <c r="P105" s="681">
        <v>62</v>
      </c>
      <c r="Q105" s="491">
        <v>97</v>
      </c>
      <c r="R105" s="492">
        <v>94</v>
      </c>
      <c r="S105" s="480">
        <v>92</v>
      </c>
      <c r="T105" s="365">
        <f>SUM(P105:S105)</f>
        <v>345</v>
      </c>
    </row>
    <row r="106" spans="1:20" s="173" customFormat="1" ht="15.75" thickBot="1" x14ac:dyDescent="0.3">
      <c r="A106" s="535">
        <v>100</v>
      </c>
      <c r="B106" s="157" t="s">
        <v>20</v>
      </c>
      <c r="C106" s="764" t="s">
        <v>22</v>
      </c>
      <c r="D106" s="766"/>
      <c r="E106" s="768"/>
      <c r="F106" s="770">
        <v>63.36</v>
      </c>
      <c r="G106" s="766"/>
      <c r="H106" s="768"/>
      <c r="I106" s="770">
        <v>63.19</v>
      </c>
      <c r="J106" s="772">
        <v>2</v>
      </c>
      <c r="K106" s="768">
        <v>68</v>
      </c>
      <c r="L106" s="774">
        <v>73.010000000000005</v>
      </c>
      <c r="M106" s="766"/>
      <c r="N106" s="768"/>
      <c r="O106" s="774">
        <v>70.790000000000006</v>
      </c>
      <c r="P106" s="702">
        <v>96</v>
      </c>
      <c r="Q106" s="705">
        <v>97</v>
      </c>
      <c r="R106" s="709">
        <v>66</v>
      </c>
      <c r="S106" s="480">
        <v>92</v>
      </c>
      <c r="T106" s="365">
        <f>SUM(P106:S106)</f>
        <v>351</v>
      </c>
    </row>
    <row r="107" spans="1:20" s="173" customFormat="1" x14ac:dyDescent="0.25">
      <c r="A107" s="514">
        <v>101</v>
      </c>
      <c r="B107" s="444" t="s">
        <v>11</v>
      </c>
      <c r="C107" s="744" t="s">
        <v>167</v>
      </c>
      <c r="D107" s="745">
        <v>3</v>
      </c>
      <c r="E107" s="746">
        <v>38.299999999999997</v>
      </c>
      <c r="F107" s="747">
        <v>63.36</v>
      </c>
      <c r="G107" s="745"/>
      <c r="H107" s="746"/>
      <c r="I107" s="747">
        <v>63.19</v>
      </c>
      <c r="J107" s="748">
        <v>1</v>
      </c>
      <c r="K107" s="746">
        <v>42</v>
      </c>
      <c r="L107" s="749">
        <v>73.010000000000005</v>
      </c>
      <c r="M107" s="745">
        <v>3</v>
      </c>
      <c r="N107" s="746">
        <v>51</v>
      </c>
      <c r="O107" s="749">
        <v>70.790000000000006</v>
      </c>
      <c r="P107" s="750">
        <v>89</v>
      </c>
      <c r="Q107" s="751">
        <v>97</v>
      </c>
      <c r="R107" s="752">
        <v>90</v>
      </c>
      <c r="S107" s="518">
        <v>82</v>
      </c>
      <c r="T107" s="520">
        <f>SUM(P107:S107)</f>
        <v>358</v>
      </c>
    </row>
    <row r="108" spans="1:20" s="173" customFormat="1" x14ac:dyDescent="0.25">
      <c r="A108" s="535">
        <v>102</v>
      </c>
      <c r="B108" s="437" t="s">
        <v>20</v>
      </c>
      <c r="C108" s="553" t="s">
        <v>170</v>
      </c>
      <c r="D108" s="542"/>
      <c r="E108" s="544"/>
      <c r="F108" s="546">
        <v>63.36</v>
      </c>
      <c r="G108" s="542"/>
      <c r="H108" s="544"/>
      <c r="I108" s="546">
        <v>63.19</v>
      </c>
      <c r="J108" s="555"/>
      <c r="K108" s="544"/>
      <c r="L108" s="558">
        <v>73.010000000000005</v>
      </c>
      <c r="M108" s="542">
        <v>1</v>
      </c>
      <c r="N108" s="544">
        <v>59</v>
      </c>
      <c r="O108" s="558">
        <v>70.790000000000006</v>
      </c>
      <c r="P108" s="674">
        <v>96</v>
      </c>
      <c r="Q108" s="549">
        <v>97</v>
      </c>
      <c r="R108" s="551">
        <v>94</v>
      </c>
      <c r="S108" s="480">
        <v>76</v>
      </c>
      <c r="T108" s="365">
        <f>SUM(P108:S108)</f>
        <v>363</v>
      </c>
    </row>
    <row r="109" spans="1:20" s="173" customFormat="1" x14ac:dyDescent="0.25">
      <c r="A109" s="535">
        <v>103</v>
      </c>
      <c r="B109" s="437" t="s">
        <v>26</v>
      </c>
      <c r="C109" s="553" t="s">
        <v>147</v>
      </c>
      <c r="D109" s="542"/>
      <c r="E109" s="544"/>
      <c r="F109" s="546">
        <v>63.36</v>
      </c>
      <c r="G109" s="542">
        <v>1</v>
      </c>
      <c r="H109" s="544">
        <v>51</v>
      </c>
      <c r="I109" s="546">
        <v>63.19</v>
      </c>
      <c r="J109" s="555"/>
      <c r="K109" s="544"/>
      <c r="L109" s="558">
        <v>73.010000000000005</v>
      </c>
      <c r="M109" s="542">
        <v>1</v>
      </c>
      <c r="N109" s="544">
        <v>30</v>
      </c>
      <c r="O109" s="558">
        <v>70.790000000000006</v>
      </c>
      <c r="P109" s="674">
        <v>96</v>
      </c>
      <c r="Q109" s="549">
        <v>85</v>
      </c>
      <c r="R109" s="551">
        <v>94</v>
      </c>
      <c r="S109" s="480">
        <v>90</v>
      </c>
      <c r="T109" s="365">
        <f>SUM(P109:S109)</f>
        <v>365</v>
      </c>
    </row>
    <row r="110" spans="1:20" s="173" customFormat="1" x14ac:dyDescent="0.25">
      <c r="A110" s="535">
        <v>104</v>
      </c>
      <c r="B110" s="437" t="s">
        <v>26</v>
      </c>
      <c r="C110" s="553" t="s">
        <v>145</v>
      </c>
      <c r="D110" s="542">
        <v>3</v>
      </c>
      <c r="E110" s="544">
        <v>35</v>
      </c>
      <c r="F110" s="546">
        <v>63.36</v>
      </c>
      <c r="G110" s="542">
        <v>1</v>
      </c>
      <c r="H110" s="544">
        <v>35</v>
      </c>
      <c r="I110" s="546">
        <v>63.19</v>
      </c>
      <c r="J110" s="555"/>
      <c r="K110" s="544"/>
      <c r="L110" s="558">
        <v>73.010000000000005</v>
      </c>
      <c r="M110" s="542">
        <v>2</v>
      </c>
      <c r="N110" s="544">
        <v>45.5</v>
      </c>
      <c r="O110" s="558">
        <v>70.790000000000006</v>
      </c>
      <c r="P110" s="674">
        <v>91</v>
      </c>
      <c r="Q110" s="549">
        <v>94</v>
      </c>
      <c r="R110" s="551">
        <v>94</v>
      </c>
      <c r="S110" s="480">
        <v>88</v>
      </c>
      <c r="T110" s="365">
        <f>SUM(P110:S110)</f>
        <v>367</v>
      </c>
    </row>
    <row r="111" spans="1:20" s="173" customFormat="1" x14ac:dyDescent="0.25">
      <c r="A111" s="535">
        <v>105</v>
      </c>
      <c r="B111" s="38" t="s">
        <v>13</v>
      </c>
      <c r="C111" s="536" t="s">
        <v>165</v>
      </c>
      <c r="D111" s="537"/>
      <c r="E111" s="538"/>
      <c r="F111" s="539">
        <v>63.36</v>
      </c>
      <c r="G111" s="537">
        <v>3</v>
      </c>
      <c r="H111" s="538">
        <v>47</v>
      </c>
      <c r="I111" s="539">
        <v>63.19</v>
      </c>
      <c r="J111" s="540"/>
      <c r="K111" s="538"/>
      <c r="L111" s="541">
        <v>73.010000000000005</v>
      </c>
      <c r="M111" s="537"/>
      <c r="N111" s="538"/>
      <c r="O111" s="541">
        <v>70.790000000000006</v>
      </c>
      <c r="P111" s="686">
        <v>96</v>
      </c>
      <c r="Q111" s="670">
        <v>88</v>
      </c>
      <c r="R111" s="530">
        <v>94</v>
      </c>
      <c r="S111" s="480">
        <v>92</v>
      </c>
      <c r="T111" s="365">
        <f>SUM(P111:S111)</f>
        <v>370</v>
      </c>
    </row>
    <row r="112" spans="1:20" s="173" customFormat="1" x14ac:dyDescent="0.25">
      <c r="A112" s="535">
        <v>106</v>
      </c>
      <c r="B112" s="38" t="s">
        <v>11</v>
      </c>
      <c r="C112" s="536" t="s">
        <v>153</v>
      </c>
      <c r="D112" s="537">
        <v>1</v>
      </c>
      <c r="E112" s="538">
        <v>8</v>
      </c>
      <c r="F112" s="539">
        <v>63.36</v>
      </c>
      <c r="G112" s="537">
        <v>2</v>
      </c>
      <c r="H112" s="538">
        <v>41</v>
      </c>
      <c r="I112" s="539">
        <v>63.19</v>
      </c>
      <c r="J112" s="540"/>
      <c r="K112" s="538"/>
      <c r="L112" s="541">
        <v>73.010000000000005</v>
      </c>
      <c r="M112" s="537"/>
      <c r="N112" s="538"/>
      <c r="O112" s="541">
        <v>70.790000000000006</v>
      </c>
      <c r="P112" s="686">
        <v>95</v>
      </c>
      <c r="Q112" s="670">
        <v>91</v>
      </c>
      <c r="R112" s="530">
        <v>94</v>
      </c>
      <c r="S112" s="480">
        <v>92</v>
      </c>
      <c r="T112" s="365">
        <f>SUM(P112:S112)</f>
        <v>372</v>
      </c>
    </row>
    <row r="113" spans="1:20" s="173" customFormat="1" x14ac:dyDescent="0.25">
      <c r="A113" s="535">
        <v>107</v>
      </c>
      <c r="B113" s="157" t="s">
        <v>13</v>
      </c>
      <c r="C113" s="763" t="s">
        <v>175</v>
      </c>
      <c r="D113" s="765">
        <v>4</v>
      </c>
      <c r="E113" s="767">
        <v>37</v>
      </c>
      <c r="F113" s="769">
        <v>63.36</v>
      </c>
      <c r="G113" s="765"/>
      <c r="H113" s="767"/>
      <c r="I113" s="769">
        <v>63.19</v>
      </c>
      <c r="J113" s="771"/>
      <c r="K113" s="767"/>
      <c r="L113" s="773">
        <v>73.010000000000005</v>
      </c>
      <c r="M113" s="765"/>
      <c r="N113" s="767"/>
      <c r="O113" s="773">
        <v>70.790000000000006</v>
      </c>
      <c r="P113" s="775">
        <v>90</v>
      </c>
      <c r="Q113" s="776">
        <v>97</v>
      </c>
      <c r="R113" s="777">
        <v>94</v>
      </c>
      <c r="S113" s="480">
        <v>92</v>
      </c>
      <c r="T113" s="778">
        <f>SUM(P113:S113)</f>
        <v>373</v>
      </c>
    </row>
    <row r="114" spans="1:20" s="173" customFormat="1" ht="15.75" thickBot="1" x14ac:dyDescent="0.3">
      <c r="A114" s="6">
        <v>108</v>
      </c>
      <c r="B114" s="159" t="s">
        <v>20</v>
      </c>
      <c r="C114" s="756" t="s">
        <v>172</v>
      </c>
      <c r="D114" s="368">
        <v>3</v>
      </c>
      <c r="E114" s="369">
        <v>33</v>
      </c>
      <c r="F114" s="370">
        <v>63.36</v>
      </c>
      <c r="G114" s="368"/>
      <c r="H114" s="369"/>
      <c r="I114" s="370">
        <v>63.19</v>
      </c>
      <c r="J114" s="760"/>
      <c r="K114" s="369"/>
      <c r="L114" s="660">
        <v>73.010000000000005</v>
      </c>
      <c r="M114" s="368"/>
      <c r="N114" s="369"/>
      <c r="O114" s="660">
        <v>70.790000000000006</v>
      </c>
      <c r="P114" s="677">
        <v>93</v>
      </c>
      <c r="Q114" s="509">
        <v>97</v>
      </c>
      <c r="R114" s="510">
        <v>94</v>
      </c>
      <c r="S114" s="481">
        <v>92</v>
      </c>
      <c r="T114" s="371">
        <f>SUM(P114:S114)</f>
        <v>376</v>
      </c>
    </row>
    <row r="115" spans="1:20" x14ac:dyDescent="0.25">
      <c r="B115" s="1"/>
      <c r="C115" s="11" t="s">
        <v>56</v>
      </c>
      <c r="D115" s="11"/>
      <c r="E115" s="40">
        <f>AVERAGE(E7:E114)</f>
        <v>61.078601037416831</v>
      </c>
      <c r="F115" s="40"/>
      <c r="G115" s="11"/>
      <c r="H115" s="40">
        <f>AVERAGE(H7:H114)</f>
        <v>60.95760416666667</v>
      </c>
      <c r="I115" s="40"/>
      <c r="J115" s="11"/>
      <c r="K115" s="40">
        <f>AVERAGE(K7:K114)</f>
        <v>70.655174184369088</v>
      </c>
      <c r="L115" s="40"/>
      <c r="M115" s="11"/>
      <c r="N115" s="40">
        <f>AVERAGE(N7:N114)</f>
        <v>68.08175816247244</v>
      </c>
      <c r="O115" s="40"/>
      <c r="P115" s="40"/>
      <c r="Q115" s="40"/>
      <c r="R115" s="40"/>
      <c r="S115" s="163"/>
      <c r="T115" s="1"/>
    </row>
    <row r="116" spans="1:20" x14ac:dyDescent="0.25">
      <c r="A116" s="1"/>
      <c r="B116" s="1"/>
      <c r="C116" s="14" t="s">
        <v>58</v>
      </c>
      <c r="D116" s="14"/>
      <c r="E116" s="311">
        <v>63.36</v>
      </c>
      <c r="F116" s="311"/>
      <c r="G116" s="14"/>
      <c r="H116" s="311">
        <v>63.19</v>
      </c>
      <c r="I116" s="311"/>
      <c r="J116" s="14"/>
      <c r="K116" s="311">
        <v>73.010000000000005</v>
      </c>
      <c r="L116" s="311"/>
      <c r="M116" s="14"/>
      <c r="N116" s="311">
        <v>70.790000000000006</v>
      </c>
      <c r="O116" s="311"/>
      <c r="P116" s="311"/>
      <c r="Q116" s="311"/>
      <c r="R116" s="311"/>
      <c r="S116" s="13"/>
      <c r="T116" s="1"/>
    </row>
  </sheetData>
  <mergeCells count="9">
    <mergeCell ref="T5:T6"/>
    <mergeCell ref="A5:A6"/>
    <mergeCell ref="B5:B6"/>
    <mergeCell ref="C5:C6"/>
    <mergeCell ref="M5:O5"/>
    <mergeCell ref="G5:I5"/>
    <mergeCell ref="J5:L5"/>
    <mergeCell ref="P5:S5"/>
    <mergeCell ref="D5:F5"/>
  </mergeCells>
  <conditionalFormatting sqref="N7:N114">
    <cfRule type="containsBlanks" dxfId="71" priority="8">
      <formula>LEN(TRIM(N7))=0</formula>
    </cfRule>
  </conditionalFormatting>
  <conditionalFormatting sqref="N7:N116">
    <cfRule type="cellIs" dxfId="70" priority="3621" operator="equal">
      <formula>$N$115</formula>
    </cfRule>
    <cfRule type="cellIs" dxfId="69" priority="3622" operator="lessThan">
      <formula>50</formula>
    </cfRule>
    <cfRule type="cellIs" dxfId="68" priority="3623" operator="between">
      <formula>$N$115</formula>
      <formula>50</formula>
    </cfRule>
    <cfRule type="cellIs" dxfId="67" priority="3624" operator="between">
      <formula>74.99</formula>
      <formula>$N$115</formula>
    </cfRule>
    <cfRule type="cellIs" dxfId="66" priority="3625" operator="greaterThanOrEqual">
      <formula>75</formula>
    </cfRule>
  </conditionalFormatting>
  <conditionalFormatting sqref="H7:H116 E7:E116">
    <cfRule type="containsBlanks" dxfId="65" priority="3631">
      <formula>LEN(TRIM(E7))=0</formula>
    </cfRule>
    <cfRule type="cellIs" dxfId="64" priority="3632" operator="equal">
      <formula>$H$115</formula>
    </cfRule>
    <cfRule type="cellIs" dxfId="63" priority="3633" operator="lessThan">
      <formula>50</formula>
    </cfRule>
    <cfRule type="cellIs" dxfId="62" priority="3634" operator="between">
      <formula>$H$115</formula>
      <formula>50</formula>
    </cfRule>
    <cfRule type="cellIs" dxfId="61" priority="3635" operator="between">
      <formula>74.99</formula>
      <formula>$H$115</formula>
    </cfRule>
    <cfRule type="cellIs" dxfId="60" priority="3636" operator="greaterThanOrEqual">
      <formula>75</formula>
    </cfRule>
  </conditionalFormatting>
  <conditionalFormatting sqref="K7:K116">
    <cfRule type="containsBlanks" dxfId="59" priority="3643">
      <formula>LEN(TRIM(K7))=0</formula>
    </cfRule>
    <cfRule type="cellIs" dxfId="58" priority="3644" operator="equal">
      <formula>$K$115</formula>
    </cfRule>
    <cfRule type="cellIs" dxfId="57" priority="3645" operator="lessThan">
      <formula>50</formula>
    </cfRule>
    <cfRule type="cellIs" dxfId="56" priority="3646" operator="between">
      <formula>$K$115</formula>
      <formula>50</formula>
    </cfRule>
    <cfRule type="cellIs" dxfId="55" priority="3647" operator="between">
      <formula>74.99</formula>
      <formula>$K$115</formula>
    </cfRule>
    <cfRule type="cellIs" dxfId="54" priority="3648" operator="greaterThanOrEqual">
      <formula>75</formula>
    </cfRule>
  </conditionalFormatting>
  <pageMargins left="0.25" right="0.25" top="0.75" bottom="0.75" header="0.3" footer="0.3"/>
  <pageSetup paperSize="9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05"/>
  <sheetViews>
    <sheetView zoomScale="90" zoomScaleNormal="90" workbookViewId="0">
      <pane xSplit="3" ySplit="6" topLeftCell="D7" activePane="bottomRight" state="frozen"/>
      <selection pane="topRight" activeCell="D1" sqref="D1"/>
      <selection pane="bottomLeft" activeCell="A7" sqref="A7"/>
      <selection pane="bottomRight" activeCell="C5" sqref="C5"/>
    </sheetView>
  </sheetViews>
  <sheetFormatPr defaultRowHeight="15" x14ac:dyDescent="0.25"/>
  <cols>
    <col min="1" max="1" width="4.7109375" style="74" customWidth="1"/>
    <col min="2" max="2" width="18.7109375" style="15" customWidth="1"/>
    <col min="3" max="3" width="31.7109375" style="15" customWidth="1"/>
    <col min="4" max="4" width="8.5703125" style="15" customWidth="1"/>
    <col min="5" max="5" width="8.7109375" style="15" customWidth="1"/>
    <col min="6" max="6" width="6.7109375" style="74" customWidth="1"/>
    <col min="7" max="16384" width="9.140625" style="74"/>
  </cols>
  <sheetData>
    <row r="1" spans="1:8" x14ac:dyDescent="0.25">
      <c r="G1" s="76"/>
      <c r="H1" s="25" t="s">
        <v>72</v>
      </c>
    </row>
    <row r="2" spans="1:8" ht="15.75" x14ac:dyDescent="0.25">
      <c r="C2" s="227" t="s">
        <v>71</v>
      </c>
      <c r="D2" s="78"/>
      <c r="E2" s="24">
        <v>2024</v>
      </c>
      <c r="G2" s="57"/>
      <c r="H2" s="25" t="s">
        <v>73</v>
      </c>
    </row>
    <row r="3" spans="1:8" x14ac:dyDescent="0.25">
      <c r="G3" s="436"/>
      <c r="H3" s="25" t="s">
        <v>74</v>
      </c>
    </row>
    <row r="4" spans="1:8" ht="15.75" thickBot="1" x14ac:dyDescent="0.3">
      <c r="G4" s="26"/>
      <c r="H4" s="25" t="s">
        <v>75</v>
      </c>
    </row>
    <row r="5" spans="1:8" ht="30" customHeight="1" thickBot="1" x14ac:dyDescent="0.3">
      <c r="A5" s="174" t="s">
        <v>35</v>
      </c>
      <c r="B5" s="175" t="s">
        <v>34</v>
      </c>
      <c r="C5" s="175" t="s">
        <v>67</v>
      </c>
      <c r="D5" s="55" t="s">
        <v>59</v>
      </c>
      <c r="E5" s="176" t="s">
        <v>60</v>
      </c>
    </row>
    <row r="6" spans="1:8" ht="15" customHeight="1" thickBot="1" x14ac:dyDescent="0.3">
      <c r="A6" s="81"/>
      <c r="B6" s="82"/>
      <c r="C6" s="111" t="s">
        <v>94</v>
      </c>
      <c r="D6" s="141">
        <f>SUM(D7:D101)</f>
        <v>765</v>
      </c>
      <c r="E6" s="142">
        <f>AVERAGE(E7:E101)</f>
        <v>61.078601037416838</v>
      </c>
    </row>
    <row r="7" spans="1:8" ht="15" customHeight="1" x14ac:dyDescent="0.25">
      <c r="A7" s="191">
        <v>1</v>
      </c>
      <c r="B7" s="444" t="s">
        <v>1</v>
      </c>
      <c r="C7" s="639" t="s">
        <v>137</v>
      </c>
      <c r="D7" s="448">
        <v>1</v>
      </c>
      <c r="E7" s="194">
        <v>88</v>
      </c>
    </row>
    <row r="8" spans="1:8" ht="15" customHeight="1" x14ac:dyDescent="0.25">
      <c r="A8" s="28">
        <v>2</v>
      </c>
      <c r="B8" s="16" t="s">
        <v>13</v>
      </c>
      <c r="C8" s="7" t="s">
        <v>14</v>
      </c>
      <c r="D8" s="188">
        <v>1</v>
      </c>
      <c r="E8" s="18">
        <v>86</v>
      </c>
    </row>
    <row r="9" spans="1:8" x14ac:dyDescent="0.25">
      <c r="A9" s="28">
        <v>3</v>
      </c>
      <c r="B9" s="16" t="s">
        <v>0</v>
      </c>
      <c r="C9" s="7" t="s">
        <v>36</v>
      </c>
      <c r="D9" s="187">
        <v>1</v>
      </c>
      <c r="E9" s="18">
        <v>82</v>
      </c>
    </row>
    <row r="10" spans="1:8" x14ac:dyDescent="0.25">
      <c r="A10" s="28">
        <v>4</v>
      </c>
      <c r="B10" s="16" t="s">
        <v>1</v>
      </c>
      <c r="C10" s="23" t="s">
        <v>135</v>
      </c>
      <c r="D10" s="188">
        <v>1</v>
      </c>
      <c r="E10" s="18">
        <v>81</v>
      </c>
    </row>
    <row r="11" spans="1:8" x14ac:dyDescent="0.25">
      <c r="A11" s="28">
        <v>5</v>
      </c>
      <c r="B11" s="16" t="s">
        <v>11</v>
      </c>
      <c r="C11" s="69" t="s">
        <v>80</v>
      </c>
      <c r="D11" s="188">
        <v>5</v>
      </c>
      <c r="E11" s="18">
        <v>79</v>
      </c>
    </row>
    <row r="12" spans="1:8" x14ac:dyDescent="0.25">
      <c r="A12" s="28">
        <v>6</v>
      </c>
      <c r="B12" s="16" t="s">
        <v>13</v>
      </c>
      <c r="C12" s="7" t="s">
        <v>173</v>
      </c>
      <c r="D12" s="188">
        <v>1</v>
      </c>
      <c r="E12" s="18">
        <v>78</v>
      </c>
    </row>
    <row r="13" spans="1:8" x14ac:dyDescent="0.25">
      <c r="A13" s="28">
        <v>7</v>
      </c>
      <c r="B13" s="16" t="s">
        <v>13</v>
      </c>
      <c r="C13" s="84" t="s">
        <v>121</v>
      </c>
      <c r="D13" s="188">
        <v>2</v>
      </c>
      <c r="E13" s="18">
        <v>77</v>
      </c>
    </row>
    <row r="14" spans="1:8" x14ac:dyDescent="0.25">
      <c r="A14" s="28">
        <v>8</v>
      </c>
      <c r="B14" s="63" t="s">
        <v>32</v>
      </c>
      <c r="C14" s="7" t="s">
        <v>45</v>
      </c>
      <c r="D14" s="187">
        <v>6</v>
      </c>
      <c r="E14" s="18">
        <v>76</v>
      </c>
    </row>
    <row r="15" spans="1:8" ht="15" customHeight="1" x14ac:dyDescent="0.25">
      <c r="A15" s="28">
        <v>9</v>
      </c>
      <c r="B15" s="16" t="s">
        <v>13</v>
      </c>
      <c r="C15" s="83" t="s">
        <v>174</v>
      </c>
      <c r="D15" s="188">
        <v>3</v>
      </c>
      <c r="E15" s="42">
        <v>75.7</v>
      </c>
    </row>
    <row r="16" spans="1:8" ht="15.75" thickBot="1" x14ac:dyDescent="0.3">
      <c r="A16" s="132">
        <v>10</v>
      </c>
      <c r="B16" s="19" t="s">
        <v>13</v>
      </c>
      <c r="C16" s="117" t="s">
        <v>114</v>
      </c>
      <c r="D16" s="192">
        <v>4</v>
      </c>
      <c r="E16" s="20">
        <v>75.5</v>
      </c>
    </row>
    <row r="17" spans="1:5" x14ac:dyDescent="0.25">
      <c r="A17" s="29">
        <v>11</v>
      </c>
      <c r="B17" s="32" t="s">
        <v>20</v>
      </c>
      <c r="C17" s="34" t="s">
        <v>119</v>
      </c>
      <c r="D17" s="185">
        <v>2</v>
      </c>
      <c r="E17" s="42">
        <v>75</v>
      </c>
    </row>
    <row r="18" spans="1:5" s="173" customFormat="1" x14ac:dyDescent="0.25">
      <c r="A18" s="28">
        <v>12</v>
      </c>
      <c r="B18" s="16" t="s">
        <v>11</v>
      </c>
      <c r="C18" s="7" t="s">
        <v>168</v>
      </c>
      <c r="D18" s="189">
        <v>8</v>
      </c>
      <c r="E18" s="181">
        <v>75</v>
      </c>
    </row>
    <row r="19" spans="1:5" x14ac:dyDescent="0.25">
      <c r="A19" s="28">
        <v>13</v>
      </c>
      <c r="B19" s="110" t="s">
        <v>26</v>
      </c>
      <c r="C19" s="7" t="s">
        <v>30</v>
      </c>
      <c r="D19" s="188">
        <v>13</v>
      </c>
      <c r="E19" s="18">
        <v>74.3</v>
      </c>
    </row>
    <row r="20" spans="1:5" x14ac:dyDescent="0.25">
      <c r="A20" s="28">
        <v>14</v>
      </c>
      <c r="B20" s="16" t="s">
        <v>20</v>
      </c>
      <c r="C20" s="636" t="s">
        <v>164</v>
      </c>
      <c r="D20" s="188">
        <v>5</v>
      </c>
      <c r="E20" s="18">
        <v>74.2</v>
      </c>
    </row>
    <row r="21" spans="1:5" x14ac:dyDescent="0.25">
      <c r="A21" s="28">
        <v>15</v>
      </c>
      <c r="B21" s="63" t="s">
        <v>32</v>
      </c>
      <c r="C21" s="442" t="s">
        <v>115</v>
      </c>
      <c r="D21" s="2">
        <v>1</v>
      </c>
      <c r="E21" s="100">
        <v>74</v>
      </c>
    </row>
    <row r="22" spans="1:5" x14ac:dyDescent="0.25">
      <c r="A22" s="28">
        <v>16</v>
      </c>
      <c r="B22" s="16" t="s">
        <v>1</v>
      </c>
      <c r="C22" s="21" t="s">
        <v>127</v>
      </c>
      <c r="D22" s="188">
        <v>3</v>
      </c>
      <c r="E22" s="18">
        <v>73.3</v>
      </c>
    </row>
    <row r="23" spans="1:5" x14ac:dyDescent="0.25">
      <c r="A23" s="28">
        <v>17</v>
      </c>
      <c r="B23" s="16" t="s">
        <v>0</v>
      </c>
      <c r="C23" s="23" t="s">
        <v>62</v>
      </c>
      <c r="D23" s="188">
        <v>15</v>
      </c>
      <c r="E23" s="41">
        <v>72.900000000000006</v>
      </c>
    </row>
    <row r="24" spans="1:5" x14ac:dyDescent="0.25">
      <c r="A24" s="28">
        <v>18</v>
      </c>
      <c r="B24" s="16" t="s">
        <v>1</v>
      </c>
      <c r="C24" s="7" t="s">
        <v>112</v>
      </c>
      <c r="D24" s="189">
        <v>24</v>
      </c>
      <c r="E24" s="196">
        <v>72.5</v>
      </c>
    </row>
    <row r="25" spans="1:5" x14ac:dyDescent="0.25">
      <c r="A25" s="28">
        <v>19</v>
      </c>
      <c r="B25" s="63" t="s">
        <v>32</v>
      </c>
      <c r="C25" s="626" t="s">
        <v>116</v>
      </c>
      <c r="D25" s="2">
        <v>5</v>
      </c>
      <c r="E25" s="18">
        <v>71.2</v>
      </c>
    </row>
    <row r="26" spans="1:5" ht="15" customHeight="1" thickBot="1" x14ac:dyDescent="0.3">
      <c r="A26" s="133">
        <v>20</v>
      </c>
      <c r="B26" s="465" t="s">
        <v>26</v>
      </c>
      <c r="C26" s="646" t="s">
        <v>29</v>
      </c>
      <c r="D26" s="443">
        <v>12</v>
      </c>
      <c r="E26" s="41">
        <v>71</v>
      </c>
    </row>
    <row r="27" spans="1:5" x14ac:dyDescent="0.25">
      <c r="A27" s="35">
        <v>21</v>
      </c>
      <c r="B27" s="62" t="s">
        <v>32</v>
      </c>
      <c r="C27" s="36" t="s">
        <v>41</v>
      </c>
      <c r="D27" s="184">
        <v>15</v>
      </c>
      <c r="E27" s="239">
        <v>70.533333333333331</v>
      </c>
    </row>
    <row r="28" spans="1:5" x14ac:dyDescent="0.25">
      <c r="A28" s="28">
        <v>22</v>
      </c>
      <c r="B28" s="16" t="s">
        <v>20</v>
      </c>
      <c r="C28" s="7" t="s">
        <v>149</v>
      </c>
      <c r="D28" s="188">
        <v>2</v>
      </c>
      <c r="E28" s="18">
        <v>70.5</v>
      </c>
    </row>
    <row r="29" spans="1:5" x14ac:dyDescent="0.25">
      <c r="A29" s="28">
        <v>23</v>
      </c>
      <c r="B29" s="16" t="s">
        <v>20</v>
      </c>
      <c r="C29" s="21" t="s">
        <v>19</v>
      </c>
      <c r="D29" s="188">
        <v>11</v>
      </c>
      <c r="E29" s="18">
        <v>70.3</v>
      </c>
    </row>
    <row r="30" spans="1:5" x14ac:dyDescent="0.25">
      <c r="A30" s="28">
        <v>24</v>
      </c>
      <c r="B30" s="16" t="s">
        <v>13</v>
      </c>
      <c r="C30" s="21" t="s">
        <v>37</v>
      </c>
      <c r="D30" s="188">
        <v>1</v>
      </c>
      <c r="E30" s="18">
        <v>70</v>
      </c>
    </row>
    <row r="31" spans="1:5" x14ac:dyDescent="0.25">
      <c r="A31" s="28">
        <v>25</v>
      </c>
      <c r="B31" s="16" t="s">
        <v>11</v>
      </c>
      <c r="C31" s="190" t="s">
        <v>152</v>
      </c>
      <c r="D31" s="188">
        <v>6</v>
      </c>
      <c r="E31" s="18">
        <v>69.3</v>
      </c>
    </row>
    <row r="32" spans="1:5" x14ac:dyDescent="0.25">
      <c r="A32" s="28">
        <v>26</v>
      </c>
      <c r="B32" s="16" t="s">
        <v>0</v>
      </c>
      <c r="C32" s="23" t="s">
        <v>53</v>
      </c>
      <c r="D32" s="188">
        <v>11</v>
      </c>
      <c r="E32" s="18">
        <v>69</v>
      </c>
    </row>
    <row r="33" spans="1:5" s="173" customFormat="1" x14ac:dyDescent="0.25">
      <c r="A33" s="28">
        <v>27</v>
      </c>
      <c r="B33" s="16" t="s">
        <v>0</v>
      </c>
      <c r="C33" s="190" t="s">
        <v>54</v>
      </c>
      <c r="D33" s="188">
        <v>37</v>
      </c>
      <c r="E33" s="18">
        <v>68.243243243243242</v>
      </c>
    </row>
    <row r="34" spans="1:5" x14ac:dyDescent="0.25">
      <c r="A34" s="28">
        <v>28</v>
      </c>
      <c r="B34" s="16" t="s">
        <v>13</v>
      </c>
      <c r="C34" s="21" t="s">
        <v>64</v>
      </c>
      <c r="D34" s="189">
        <v>15</v>
      </c>
      <c r="E34" s="180">
        <v>68</v>
      </c>
    </row>
    <row r="35" spans="1:5" x14ac:dyDescent="0.25">
      <c r="A35" s="28">
        <v>29</v>
      </c>
      <c r="B35" s="16" t="s">
        <v>1</v>
      </c>
      <c r="C35" s="21" t="s">
        <v>158</v>
      </c>
      <c r="D35" s="189">
        <v>4</v>
      </c>
      <c r="E35" s="180">
        <v>67</v>
      </c>
    </row>
    <row r="36" spans="1:5" ht="15" customHeight="1" thickBot="1" x14ac:dyDescent="0.3">
      <c r="A36" s="132">
        <v>30</v>
      </c>
      <c r="B36" s="19" t="s">
        <v>0</v>
      </c>
      <c r="C36" s="117" t="s">
        <v>55</v>
      </c>
      <c r="D36" s="192">
        <v>4</v>
      </c>
      <c r="E36" s="20">
        <v>67</v>
      </c>
    </row>
    <row r="37" spans="1:5" x14ac:dyDescent="0.25">
      <c r="A37" s="35">
        <v>31</v>
      </c>
      <c r="B37" s="37" t="s">
        <v>0</v>
      </c>
      <c r="C37" s="439" t="s">
        <v>108</v>
      </c>
      <c r="D37" s="184">
        <v>13</v>
      </c>
      <c r="E37" s="43">
        <v>66.692307692307693</v>
      </c>
    </row>
    <row r="38" spans="1:5" x14ac:dyDescent="0.25">
      <c r="A38" s="28">
        <v>32</v>
      </c>
      <c r="B38" s="63" t="s">
        <v>32</v>
      </c>
      <c r="C38" s="7" t="s">
        <v>143</v>
      </c>
      <c r="D38" s="2">
        <v>10</v>
      </c>
      <c r="E38" s="18">
        <v>66.5</v>
      </c>
    </row>
    <row r="39" spans="1:5" s="173" customFormat="1" x14ac:dyDescent="0.25">
      <c r="A39" s="28">
        <v>33</v>
      </c>
      <c r="B39" s="110" t="s">
        <v>26</v>
      </c>
      <c r="C39" s="21" t="s">
        <v>31</v>
      </c>
      <c r="D39" s="2">
        <v>6</v>
      </c>
      <c r="E39" s="18">
        <v>66.5</v>
      </c>
    </row>
    <row r="40" spans="1:5" x14ac:dyDescent="0.25">
      <c r="A40" s="28">
        <v>34</v>
      </c>
      <c r="B40" s="16" t="s">
        <v>1</v>
      </c>
      <c r="C40" s="69" t="s">
        <v>128</v>
      </c>
      <c r="D40" s="188">
        <v>14</v>
      </c>
      <c r="E40" s="18">
        <v>66.3</v>
      </c>
    </row>
    <row r="41" spans="1:5" x14ac:dyDescent="0.25">
      <c r="A41" s="28">
        <v>35</v>
      </c>
      <c r="B41" s="16" t="s">
        <v>11</v>
      </c>
      <c r="C41" s="21" t="s">
        <v>65</v>
      </c>
      <c r="D41" s="188">
        <v>2</v>
      </c>
      <c r="E41" s="18">
        <v>66</v>
      </c>
    </row>
    <row r="42" spans="1:5" s="173" customFormat="1" x14ac:dyDescent="0.25">
      <c r="A42" s="28">
        <v>36</v>
      </c>
      <c r="B42" s="63" t="s">
        <v>32</v>
      </c>
      <c r="C42" s="21" t="s">
        <v>44</v>
      </c>
      <c r="D42" s="2">
        <v>8</v>
      </c>
      <c r="E42" s="18">
        <v>65.875</v>
      </c>
    </row>
    <row r="43" spans="1:5" x14ac:dyDescent="0.25">
      <c r="A43" s="28">
        <v>37</v>
      </c>
      <c r="B43" s="16" t="s">
        <v>13</v>
      </c>
      <c r="C43" s="177" t="s">
        <v>48</v>
      </c>
      <c r="D43" s="188">
        <v>39</v>
      </c>
      <c r="E43" s="18">
        <v>65.400000000000006</v>
      </c>
    </row>
    <row r="44" spans="1:5" x14ac:dyDescent="0.25">
      <c r="A44" s="28">
        <v>38</v>
      </c>
      <c r="B44" s="16" t="s">
        <v>1</v>
      </c>
      <c r="C44" s="69" t="s">
        <v>111</v>
      </c>
      <c r="D44" s="189">
        <v>19</v>
      </c>
      <c r="E44" s="180">
        <v>65</v>
      </c>
    </row>
    <row r="45" spans="1:5" x14ac:dyDescent="0.25">
      <c r="A45" s="28">
        <v>39</v>
      </c>
      <c r="B45" s="16" t="s">
        <v>1</v>
      </c>
      <c r="C45" s="178" t="s">
        <v>113</v>
      </c>
      <c r="D45" s="188">
        <v>10</v>
      </c>
      <c r="E45" s="18">
        <v>65</v>
      </c>
    </row>
    <row r="46" spans="1:5" ht="15.75" thickBot="1" x14ac:dyDescent="0.3">
      <c r="A46" s="132">
        <v>40</v>
      </c>
      <c r="B46" s="19" t="s">
        <v>1</v>
      </c>
      <c r="C46" s="779" t="s">
        <v>180</v>
      </c>
      <c r="D46" s="192">
        <v>1</v>
      </c>
      <c r="E46" s="20">
        <v>65</v>
      </c>
    </row>
    <row r="47" spans="1:5" x14ac:dyDescent="0.25">
      <c r="A47" s="35">
        <v>41</v>
      </c>
      <c r="B47" s="446" t="s">
        <v>26</v>
      </c>
      <c r="C47" s="645" t="s">
        <v>28</v>
      </c>
      <c r="D47" s="184">
        <v>11</v>
      </c>
      <c r="E47" s="43">
        <v>64.7</v>
      </c>
    </row>
    <row r="48" spans="1:5" x14ac:dyDescent="0.25">
      <c r="A48" s="28">
        <v>42</v>
      </c>
      <c r="B48" s="16" t="s">
        <v>11</v>
      </c>
      <c r="C48" s="23" t="s">
        <v>142</v>
      </c>
      <c r="D48" s="188">
        <v>19</v>
      </c>
      <c r="E48" s="18">
        <v>64.7</v>
      </c>
    </row>
    <row r="49" spans="1:5" x14ac:dyDescent="0.25">
      <c r="A49" s="29">
        <v>43</v>
      </c>
      <c r="B49" s="32" t="s">
        <v>1</v>
      </c>
      <c r="C49" s="34" t="s">
        <v>110</v>
      </c>
      <c r="D49" s="185">
        <v>32</v>
      </c>
      <c r="E49" s="42">
        <v>64.7</v>
      </c>
    </row>
    <row r="50" spans="1:5" x14ac:dyDescent="0.25">
      <c r="A50" s="28">
        <v>44</v>
      </c>
      <c r="B50" s="16" t="s">
        <v>1</v>
      </c>
      <c r="C50" s="21" t="s">
        <v>66</v>
      </c>
      <c r="D50" s="188">
        <v>21</v>
      </c>
      <c r="E50" s="18">
        <v>64.599999999999994</v>
      </c>
    </row>
    <row r="51" spans="1:5" x14ac:dyDescent="0.25">
      <c r="A51" s="28">
        <v>45</v>
      </c>
      <c r="B51" s="16" t="s">
        <v>1</v>
      </c>
      <c r="C51" s="23" t="s">
        <v>8</v>
      </c>
      <c r="D51" s="188">
        <v>34</v>
      </c>
      <c r="E51" s="18">
        <v>64.5</v>
      </c>
    </row>
    <row r="52" spans="1:5" x14ac:dyDescent="0.25">
      <c r="A52" s="28">
        <v>46</v>
      </c>
      <c r="B52" s="16" t="s">
        <v>20</v>
      </c>
      <c r="C52" s="21" t="s">
        <v>46</v>
      </c>
      <c r="D52" s="188">
        <v>9</v>
      </c>
      <c r="E52" s="18">
        <v>63.2</v>
      </c>
    </row>
    <row r="53" spans="1:5" x14ac:dyDescent="0.25">
      <c r="A53" s="28">
        <v>47</v>
      </c>
      <c r="B53" s="16" t="s">
        <v>20</v>
      </c>
      <c r="C53" s="21" t="s">
        <v>91</v>
      </c>
      <c r="D53" s="188">
        <v>11</v>
      </c>
      <c r="E53" s="18">
        <v>63</v>
      </c>
    </row>
    <row r="54" spans="1:5" x14ac:dyDescent="0.25">
      <c r="A54" s="28">
        <v>48</v>
      </c>
      <c r="B54" s="16" t="s">
        <v>13</v>
      </c>
      <c r="C54" s="21" t="s">
        <v>63</v>
      </c>
      <c r="D54" s="188">
        <v>17</v>
      </c>
      <c r="E54" s="18">
        <v>62.9</v>
      </c>
    </row>
    <row r="55" spans="1:5" x14ac:dyDescent="0.25">
      <c r="A55" s="28">
        <v>49</v>
      </c>
      <c r="B55" s="16" t="s">
        <v>1</v>
      </c>
      <c r="C55" s="23" t="s">
        <v>129</v>
      </c>
      <c r="D55" s="188">
        <v>6</v>
      </c>
      <c r="E55" s="18">
        <v>62</v>
      </c>
    </row>
    <row r="56" spans="1:5" ht="15.75" thickBot="1" x14ac:dyDescent="0.3">
      <c r="A56" s="132">
        <v>50</v>
      </c>
      <c r="B56" s="19" t="s">
        <v>11</v>
      </c>
      <c r="C56" s="117" t="s">
        <v>124</v>
      </c>
      <c r="D56" s="192">
        <v>5</v>
      </c>
      <c r="E56" s="20">
        <v>61.6</v>
      </c>
    </row>
    <row r="57" spans="1:5" x14ac:dyDescent="0.25">
      <c r="A57" s="35">
        <v>51</v>
      </c>
      <c r="B57" s="37" t="s">
        <v>13</v>
      </c>
      <c r="C57" s="469" t="s">
        <v>47</v>
      </c>
      <c r="D57" s="184">
        <v>2</v>
      </c>
      <c r="E57" s="43">
        <v>61.5</v>
      </c>
    </row>
    <row r="58" spans="1:5" x14ac:dyDescent="0.25">
      <c r="A58" s="28">
        <v>52</v>
      </c>
      <c r="B58" s="16" t="s">
        <v>0</v>
      </c>
      <c r="C58" s="21" t="s">
        <v>93</v>
      </c>
      <c r="D58" s="188">
        <v>16</v>
      </c>
      <c r="E58" s="18">
        <v>61.4375</v>
      </c>
    </row>
    <row r="59" spans="1:5" s="173" customFormat="1" x14ac:dyDescent="0.25">
      <c r="A59" s="29">
        <v>53</v>
      </c>
      <c r="B59" s="32" t="s">
        <v>20</v>
      </c>
      <c r="C59" s="640" t="s">
        <v>21</v>
      </c>
      <c r="D59" s="185">
        <v>6</v>
      </c>
      <c r="E59" s="42">
        <v>61.2</v>
      </c>
    </row>
    <row r="60" spans="1:5" x14ac:dyDescent="0.25">
      <c r="A60" s="28">
        <v>54</v>
      </c>
      <c r="B60" s="16" t="s">
        <v>1</v>
      </c>
      <c r="C60" s="636" t="s">
        <v>178</v>
      </c>
      <c r="D60" s="188">
        <v>5</v>
      </c>
      <c r="E60" s="18">
        <v>61.2</v>
      </c>
    </row>
    <row r="61" spans="1:5" x14ac:dyDescent="0.25">
      <c r="A61" s="28">
        <v>55</v>
      </c>
      <c r="B61" s="110" t="s">
        <v>26</v>
      </c>
      <c r="C61" s="83" t="s">
        <v>27</v>
      </c>
      <c r="D61" s="188">
        <v>4</v>
      </c>
      <c r="E61" s="18">
        <v>61</v>
      </c>
    </row>
    <row r="62" spans="1:5" x14ac:dyDescent="0.25">
      <c r="A62" s="28">
        <v>56</v>
      </c>
      <c r="B62" s="16" t="s">
        <v>1</v>
      </c>
      <c r="C62" s="21" t="s">
        <v>109</v>
      </c>
      <c r="D62" s="188">
        <v>36</v>
      </c>
      <c r="E62" s="18">
        <v>61</v>
      </c>
    </row>
    <row r="63" spans="1:5" x14ac:dyDescent="0.25">
      <c r="A63" s="28">
        <v>57</v>
      </c>
      <c r="B63" s="16" t="s">
        <v>1</v>
      </c>
      <c r="C63" s="23" t="s">
        <v>131</v>
      </c>
      <c r="D63" s="188">
        <v>5</v>
      </c>
      <c r="E63" s="18">
        <v>60.6</v>
      </c>
    </row>
    <row r="64" spans="1:5" ht="15" customHeight="1" x14ac:dyDescent="0.25">
      <c r="A64" s="28">
        <v>58</v>
      </c>
      <c r="B64" s="32" t="s">
        <v>13</v>
      </c>
      <c r="C64" s="177" t="s">
        <v>150</v>
      </c>
      <c r="D64" s="188">
        <v>1</v>
      </c>
      <c r="E64" s="18">
        <v>60</v>
      </c>
    </row>
    <row r="65" spans="1:5" x14ac:dyDescent="0.25">
      <c r="A65" s="28">
        <v>59</v>
      </c>
      <c r="B65" s="32" t="s">
        <v>13</v>
      </c>
      <c r="C65" s="22" t="s">
        <v>16</v>
      </c>
      <c r="D65" s="188">
        <v>10</v>
      </c>
      <c r="E65" s="18">
        <v>59</v>
      </c>
    </row>
    <row r="66" spans="1:5" ht="15.75" thickBot="1" x14ac:dyDescent="0.3">
      <c r="A66" s="132">
        <v>60</v>
      </c>
      <c r="B66" s="32" t="s">
        <v>13</v>
      </c>
      <c r="C66" s="644" t="s">
        <v>176</v>
      </c>
      <c r="D66" s="192">
        <v>2</v>
      </c>
      <c r="E66" s="20">
        <v>58.5</v>
      </c>
    </row>
    <row r="67" spans="1:5" x14ac:dyDescent="0.25">
      <c r="A67" s="35">
        <v>61</v>
      </c>
      <c r="B67" s="37" t="s">
        <v>1</v>
      </c>
      <c r="C67" s="439" t="s">
        <v>155</v>
      </c>
      <c r="D67" s="184">
        <v>19</v>
      </c>
      <c r="E67" s="43">
        <v>58.3</v>
      </c>
    </row>
    <row r="68" spans="1:5" x14ac:dyDescent="0.25">
      <c r="A68" s="28">
        <v>62</v>
      </c>
      <c r="B68" s="110" t="s">
        <v>26</v>
      </c>
      <c r="C68" s="627" t="s">
        <v>171</v>
      </c>
      <c r="D68" s="188">
        <v>1</v>
      </c>
      <c r="E68" s="18">
        <v>58</v>
      </c>
    </row>
    <row r="69" spans="1:5" x14ac:dyDescent="0.25">
      <c r="A69" s="29">
        <v>63</v>
      </c>
      <c r="B69" s="32" t="s">
        <v>11</v>
      </c>
      <c r="C69" s="640" t="s">
        <v>122</v>
      </c>
      <c r="D69" s="649">
        <v>5</v>
      </c>
      <c r="E69" s="181">
        <v>58</v>
      </c>
    </row>
    <row r="70" spans="1:5" x14ac:dyDescent="0.25">
      <c r="A70" s="28">
        <v>64</v>
      </c>
      <c r="B70" s="16" t="s">
        <v>0</v>
      </c>
      <c r="C70" s="740" t="s">
        <v>166</v>
      </c>
      <c r="D70" s="188">
        <v>7</v>
      </c>
      <c r="E70" s="18">
        <v>57.285714285714285</v>
      </c>
    </row>
    <row r="71" spans="1:5" x14ac:dyDescent="0.25">
      <c r="A71" s="28">
        <v>65</v>
      </c>
      <c r="B71" s="16" t="s">
        <v>20</v>
      </c>
      <c r="C71" s="21" t="s">
        <v>38</v>
      </c>
      <c r="D71" s="188">
        <v>5</v>
      </c>
      <c r="E71" s="18">
        <v>57.2</v>
      </c>
    </row>
    <row r="72" spans="1:5" x14ac:dyDescent="0.25">
      <c r="A72" s="28">
        <v>66</v>
      </c>
      <c r="B72" s="16" t="s">
        <v>13</v>
      </c>
      <c r="C72" s="69" t="s">
        <v>17</v>
      </c>
      <c r="D72" s="189">
        <v>6</v>
      </c>
      <c r="E72" s="180">
        <v>56.7</v>
      </c>
    </row>
    <row r="73" spans="1:5" s="173" customFormat="1" x14ac:dyDescent="0.25">
      <c r="A73" s="28">
        <v>67</v>
      </c>
      <c r="B73" s="16" t="s">
        <v>1</v>
      </c>
      <c r="C73" s="23" t="s">
        <v>160</v>
      </c>
      <c r="D73" s="188">
        <v>3</v>
      </c>
      <c r="E73" s="18">
        <v>56</v>
      </c>
    </row>
    <row r="74" spans="1:5" s="173" customFormat="1" x14ac:dyDescent="0.25">
      <c r="A74" s="28">
        <v>68</v>
      </c>
      <c r="B74" s="16" t="s">
        <v>13</v>
      </c>
      <c r="C74" s="179" t="s">
        <v>49</v>
      </c>
      <c r="D74" s="188">
        <v>24</v>
      </c>
      <c r="E74" s="18">
        <v>55.9</v>
      </c>
    </row>
    <row r="75" spans="1:5" x14ac:dyDescent="0.25">
      <c r="A75" s="28">
        <v>69</v>
      </c>
      <c r="B75" s="16" t="s">
        <v>20</v>
      </c>
      <c r="C75" s="21" t="s">
        <v>24</v>
      </c>
      <c r="D75" s="188">
        <v>4</v>
      </c>
      <c r="E75" s="18">
        <v>55</v>
      </c>
    </row>
    <row r="76" spans="1:5" ht="15.75" thickBot="1" x14ac:dyDescent="0.3">
      <c r="A76" s="132">
        <v>70</v>
      </c>
      <c r="B76" s="19" t="s">
        <v>13</v>
      </c>
      <c r="C76" s="31" t="s">
        <v>15</v>
      </c>
      <c r="D76" s="192">
        <v>3</v>
      </c>
      <c r="E76" s="20">
        <v>55</v>
      </c>
    </row>
    <row r="77" spans="1:5" x14ac:dyDescent="0.25">
      <c r="A77" s="35">
        <v>71</v>
      </c>
      <c r="B77" s="37" t="s">
        <v>11</v>
      </c>
      <c r="C77" s="439" t="s">
        <v>10</v>
      </c>
      <c r="D77" s="184">
        <v>2</v>
      </c>
      <c r="E77" s="43">
        <v>55</v>
      </c>
    </row>
    <row r="78" spans="1:5" x14ac:dyDescent="0.25">
      <c r="A78" s="28">
        <v>72</v>
      </c>
      <c r="B78" s="16" t="s">
        <v>20</v>
      </c>
      <c r="C78" s="440" t="s">
        <v>40</v>
      </c>
      <c r="D78" s="188">
        <v>6</v>
      </c>
      <c r="E78" s="18">
        <v>54.8</v>
      </c>
    </row>
    <row r="79" spans="1:5" x14ac:dyDescent="0.25">
      <c r="A79" s="29">
        <v>73</v>
      </c>
      <c r="B79" s="32" t="s">
        <v>1</v>
      </c>
      <c r="C79" s="441" t="s">
        <v>159</v>
      </c>
      <c r="D79" s="185">
        <v>6</v>
      </c>
      <c r="E79" s="42">
        <v>54.2</v>
      </c>
    </row>
    <row r="80" spans="1:5" x14ac:dyDescent="0.25">
      <c r="A80" s="28">
        <v>74</v>
      </c>
      <c r="B80" s="16" t="s">
        <v>1</v>
      </c>
      <c r="C80" s="23" t="s">
        <v>134</v>
      </c>
      <c r="D80" s="188">
        <v>5</v>
      </c>
      <c r="E80" s="18">
        <v>53.8</v>
      </c>
    </row>
    <row r="81" spans="1:5" x14ac:dyDescent="0.25">
      <c r="A81" s="29">
        <v>75</v>
      </c>
      <c r="B81" s="352" t="s">
        <v>32</v>
      </c>
      <c r="C81" s="104" t="s">
        <v>106</v>
      </c>
      <c r="D81" s="185">
        <v>1</v>
      </c>
      <c r="E81" s="42">
        <v>53</v>
      </c>
    </row>
    <row r="82" spans="1:5" x14ac:dyDescent="0.25">
      <c r="A82" s="28">
        <v>76</v>
      </c>
      <c r="B82" s="16" t="s">
        <v>11</v>
      </c>
      <c r="C82" s="179" t="s">
        <v>50</v>
      </c>
      <c r="D82" s="188">
        <v>5</v>
      </c>
      <c r="E82" s="18">
        <v>53</v>
      </c>
    </row>
    <row r="83" spans="1:5" x14ac:dyDescent="0.25">
      <c r="A83" s="28">
        <v>77</v>
      </c>
      <c r="B83" s="16" t="s">
        <v>1</v>
      </c>
      <c r="C83" s="636" t="s">
        <v>181</v>
      </c>
      <c r="D83" s="189">
        <v>9</v>
      </c>
      <c r="E83" s="180">
        <v>52.8</v>
      </c>
    </row>
    <row r="84" spans="1:5" x14ac:dyDescent="0.25">
      <c r="A84" s="28">
        <v>78</v>
      </c>
      <c r="B84" s="16" t="s">
        <v>1</v>
      </c>
      <c r="C84" s="23" t="s">
        <v>157</v>
      </c>
      <c r="D84" s="188">
        <v>7</v>
      </c>
      <c r="E84" s="18">
        <v>51.6</v>
      </c>
    </row>
    <row r="85" spans="1:5" x14ac:dyDescent="0.25">
      <c r="A85" s="28">
        <v>79</v>
      </c>
      <c r="B85" s="16" t="s">
        <v>1</v>
      </c>
      <c r="C85" s="740" t="s">
        <v>179</v>
      </c>
      <c r="D85" s="188">
        <v>5</v>
      </c>
      <c r="E85" s="18">
        <v>51.6</v>
      </c>
    </row>
    <row r="86" spans="1:5" ht="15.75" thickBot="1" x14ac:dyDescent="0.3">
      <c r="A86" s="132">
        <v>80</v>
      </c>
      <c r="B86" s="64" t="s">
        <v>32</v>
      </c>
      <c r="C86" s="753" t="s">
        <v>177</v>
      </c>
      <c r="D86" s="3">
        <v>6</v>
      </c>
      <c r="E86" s="20">
        <v>51.5</v>
      </c>
    </row>
    <row r="87" spans="1:5" x14ac:dyDescent="0.25">
      <c r="A87" s="35">
        <v>81</v>
      </c>
      <c r="B87" s="37" t="s">
        <v>11</v>
      </c>
      <c r="C87" s="36" t="s">
        <v>126</v>
      </c>
      <c r="D87" s="424">
        <v>4</v>
      </c>
      <c r="E87" s="425">
        <v>51</v>
      </c>
    </row>
    <row r="88" spans="1:5" x14ac:dyDescent="0.25">
      <c r="A88" s="28">
        <v>82</v>
      </c>
      <c r="B88" s="110" t="s">
        <v>26</v>
      </c>
      <c r="C88" s="21" t="s">
        <v>144</v>
      </c>
      <c r="D88" s="188">
        <v>6</v>
      </c>
      <c r="E88" s="18">
        <v>50</v>
      </c>
    </row>
    <row r="89" spans="1:5" x14ac:dyDescent="0.25">
      <c r="A89" s="29">
        <v>83</v>
      </c>
      <c r="B89" s="32" t="s">
        <v>1</v>
      </c>
      <c r="C89" s="8" t="s">
        <v>156</v>
      </c>
      <c r="D89" s="649">
        <v>2</v>
      </c>
      <c r="E89" s="181">
        <v>48.5</v>
      </c>
    </row>
    <row r="90" spans="1:5" x14ac:dyDescent="0.25">
      <c r="A90" s="28">
        <v>84</v>
      </c>
      <c r="B90" s="32" t="s">
        <v>1</v>
      </c>
      <c r="C90" s="23" t="s">
        <v>136</v>
      </c>
      <c r="D90" s="188">
        <v>4</v>
      </c>
      <c r="E90" s="18">
        <v>47</v>
      </c>
    </row>
    <row r="91" spans="1:5" x14ac:dyDescent="0.25">
      <c r="A91" s="29">
        <v>85</v>
      </c>
      <c r="B91" s="32" t="s">
        <v>1</v>
      </c>
      <c r="C91" s="643" t="s">
        <v>133</v>
      </c>
      <c r="D91" s="649">
        <v>1</v>
      </c>
      <c r="E91" s="181">
        <v>46</v>
      </c>
    </row>
    <row r="92" spans="1:5" x14ac:dyDescent="0.25">
      <c r="A92" s="28">
        <v>86</v>
      </c>
      <c r="B92" s="16" t="s">
        <v>11</v>
      </c>
      <c r="C92" s="190" t="s">
        <v>123</v>
      </c>
      <c r="D92" s="188">
        <v>5</v>
      </c>
      <c r="E92" s="18">
        <v>44.6</v>
      </c>
    </row>
    <row r="93" spans="1:5" ht="15" customHeight="1" x14ac:dyDescent="0.25">
      <c r="A93" s="28">
        <v>87</v>
      </c>
      <c r="B93" s="16" t="s">
        <v>20</v>
      </c>
      <c r="C93" s="21" t="s">
        <v>120</v>
      </c>
      <c r="D93" s="188">
        <v>1</v>
      </c>
      <c r="E93" s="18">
        <v>40</v>
      </c>
    </row>
    <row r="94" spans="1:5" x14ac:dyDescent="0.25">
      <c r="A94" s="28">
        <v>88</v>
      </c>
      <c r="B94" s="110" t="s">
        <v>26</v>
      </c>
      <c r="C94" s="7" t="s">
        <v>118</v>
      </c>
      <c r="D94" s="188">
        <v>3</v>
      </c>
      <c r="E94" s="18">
        <v>39.299999999999997</v>
      </c>
    </row>
    <row r="95" spans="1:5" s="173" customFormat="1" x14ac:dyDescent="0.25">
      <c r="A95" s="29">
        <v>89</v>
      </c>
      <c r="B95" s="352" t="s">
        <v>11</v>
      </c>
      <c r="C95" s="647" t="s">
        <v>167</v>
      </c>
      <c r="D95" s="649">
        <v>3</v>
      </c>
      <c r="E95" s="42">
        <v>38.299999999999997</v>
      </c>
    </row>
    <row r="96" spans="1:5" s="173" customFormat="1" ht="15.75" thickBot="1" x14ac:dyDescent="0.3">
      <c r="A96" s="132">
        <v>90</v>
      </c>
      <c r="B96" s="19" t="s">
        <v>13</v>
      </c>
      <c r="C96" s="10" t="s">
        <v>175</v>
      </c>
      <c r="D96" s="193">
        <v>4</v>
      </c>
      <c r="E96" s="182">
        <v>37</v>
      </c>
    </row>
    <row r="97" spans="1:5" s="173" customFormat="1" x14ac:dyDescent="0.25">
      <c r="A97" s="191">
        <v>91</v>
      </c>
      <c r="B97" s="638" t="s">
        <v>26</v>
      </c>
      <c r="C97" s="625" t="s">
        <v>145</v>
      </c>
      <c r="D97" s="628">
        <v>3</v>
      </c>
      <c r="E97" s="194">
        <v>35</v>
      </c>
    </row>
    <row r="98" spans="1:5" s="173" customFormat="1" x14ac:dyDescent="0.25">
      <c r="A98" s="28">
        <v>92</v>
      </c>
      <c r="B98" s="16" t="s">
        <v>20</v>
      </c>
      <c r="C98" s="286" t="s">
        <v>23</v>
      </c>
      <c r="D98" s="188">
        <v>2</v>
      </c>
      <c r="E98" s="18">
        <v>34</v>
      </c>
    </row>
    <row r="99" spans="1:5" s="173" customFormat="1" x14ac:dyDescent="0.25">
      <c r="A99" s="33">
        <v>93</v>
      </c>
      <c r="B99" s="426" t="s">
        <v>20</v>
      </c>
      <c r="C99" s="648" t="s">
        <v>172</v>
      </c>
      <c r="D99" s="427">
        <v>3</v>
      </c>
      <c r="E99" s="86">
        <v>33</v>
      </c>
    </row>
    <row r="100" spans="1:5" s="173" customFormat="1" x14ac:dyDescent="0.25">
      <c r="A100" s="28">
        <v>94</v>
      </c>
      <c r="B100" s="110" t="s">
        <v>26</v>
      </c>
      <c r="C100" s="60" t="s">
        <v>169</v>
      </c>
      <c r="D100" s="188">
        <v>1</v>
      </c>
      <c r="E100" s="18">
        <v>31</v>
      </c>
    </row>
    <row r="101" spans="1:5" ht="15" customHeight="1" thickBot="1" x14ac:dyDescent="0.3">
      <c r="A101" s="30">
        <v>95</v>
      </c>
      <c r="B101" s="445" t="s">
        <v>11</v>
      </c>
      <c r="C101" s="641" t="s">
        <v>153</v>
      </c>
      <c r="D101" s="650">
        <v>1</v>
      </c>
      <c r="E101" s="651">
        <v>8</v>
      </c>
    </row>
    <row r="102" spans="1:5" s="128" customFormat="1" x14ac:dyDescent="0.25">
      <c r="A102" s="17"/>
      <c r="B102" s="134"/>
      <c r="C102" s="135"/>
      <c r="D102" s="136" t="s">
        <v>56</v>
      </c>
      <c r="E102" s="137">
        <f>AVERAGE(E7:E101)</f>
        <v>61.078601037416838</v>
      </c>
    </row>
    <row r="103" spans="1:5" x14ac:dyDescent="0.25">
      <c r="A103" s="17"/>
      <c r="C103" s="113"/>
      <c r="D103" s="114" t="s">
        <v>57</v>
      </c>
      <c r="E103" s="112">
        <v>63.36</v>
      </c>
    </row>
    <row r="104" spans="1:5" x14ac:dyDescent="0.25">
      <c r="A104" s="17"/>
    </row>
    <row r="105" spans="1:5" x14ac:dyDescent="0.25">
      <c r="A105" s="17"/>
    </row>
  </sheetData>
  <sortState ref="B8:E97">
    <sortCondition descending="1" ref="E7"/>
  </sortState>
  <conditionalFormatting sqref="E6:E103">
    <cfRule type="cellIs" dxfId="53" priority="3616" stopIfTrue="1" operator="equal">
      <formula>$E$102</formula>
    </cfRule>
    <cfRule type="cellIs" dxfId="52" priority="3617" stopIfTrue="1" operator="lessThan">
      <formula>50</formula>
    </cfRule>
    <cfRule type="cellIs" dxfId="51" priority="3618" stopIfTrue="1" operator="between">
      <formula>$E$102</formula>
      <formula>50</formula>
    </cfRule>
    <cfRule type="cellIs" dxfId="50" priority="3619" stopIfTrue="1" operator="between">
      <formula>74.99</formula>
      <formula>$E$102</formula>
    </cfRule>
    <cfRule type="cellIs" dxfId="49" priority="3620" stopIfTrue="1" operator="greaterThanOrEqual">
      <formula>75</formula>
    </cfRule>
  </conditionalFormatting>
  <pageMargins left="0.7" right="0.7" top="0.75" bottom="0.75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09"/>
  <sheetViews>
    <sheetView zoomScale="90" zoomScaleNormal="90" workbookViewId="0">
      <pane xSplit="3" ySplit="6" topLeftCell="D7" activePane="bottomRight" state="frozen"/>
      <selection pane="topRight" activeCell="D1" sqref="D1"/>
      <selection pane="bottomLeft" activeCell="A7" sqref="A7"/>
      <selection pane="bottomRight" activeCell="C4" sqref="C4:C5"/>
    </sheetView>
  </sheetViews>
  <sheetFormatPr defaultRowHeight="15" x14ac:dyDescent="0.25"/>
  <cols>
    <col min="1" max="1" width="4.7109375" customWidth="1"/>
    <col min="2" max="2" width="10.7109375" style="15" customWidth="1"/>
    <col min="3" max="3" width="31.7109375" style="15" customWidth="1"/>
    <col min="4" max="4" width="8.5703125" style="15" customWidth="1"/>
    <col min="5" max="9" width="7.7109375" style="15" customWidth="1"/>
    <col min="10" max="10" width="8.7109375" style="15" customWidth="1"/>
    <col min="11" max="11" width="6.7109375" customWidth="1"/>
  </cols>
  <sheetData>
    <row r="1" spans="1:13" x14ac:dyDescent="0.25">
      <c r="L1" s="56"/>
      <c r="M1" s="25" t="s">
        <v>72</v>
      </c>
    </row>
    <row r="2" spans="1:13" ht="15.75" x14ac:dyDescent="0.25">
      <c r="C2" s="298" t="s">
        <v>71</v>
      </c>
      <c r="D2" s="78"/>
      <c r="E2" s="78"/>
      <c r="F2" s="78"/>
      <c r="G2" s="78"/>
      <c r="H2" s="78"/>
      <c r="J2" s="24">
        <v>2024</v>
      </c>
      <c r="L2" s="57"/>
      <c r="M2" s="25" t="s">
        <v>73</v>
      </c>
    </row>
    <row r="3" spans="1:13" ht="15.75" thickBot="1" x14ac:dyDescent="0.3">
      <c r="L3" s="436"/>
      <c r="M3" s="25" t="s">
        <v>74</v>
      </c>
    </row>
    <row r="4" spans="1:13" ht="15" customHeight="1" x14ac:dyDescent="0.25">
      <c r="A4" s="590" t="s">
        <v>35</v>
      </c>
      <c r="B4" s="623" t="s">
        <v>68</v>
      </c>
      <c r="C4" s="623" t="s">
        <v>67</v>
      </c>
      <c r="D4" s="620" t="s">
        <v>107</v>
      </c>
      <c r="E4" s="621"/>
      <c r="F4" s="621"/>
      <c r="G4" s="621"/>
      <c r="H4" s="621"/>
      <c r="I4" s="622"/>
      <c r="J4" s="618" t="s">
        <v>103</v>
      </c>
      <c r="L4" s="26"/>
      <c r="M4" s="25" t="s">
        <v>75</v>
      </c>
    </row>
    <row r="5" spans="1:13" ht="30" customHeight="1" thickBot="1" x14ac:dyDescent="0.3">
      <c r="A5" s="591"/>
      <c r="B5" s="624" t="s">
        <v>69</v>
      </c>
      <c r="C5" s="624"/>
      <c r="D5" s="235" t="s">
        <v>59</v>
      </c>
      <c r="E5" s="234" t="s">
        <v>70</v>
      </c>
      <c r="F5" s="236" t="s">
        <v>89</v>
      </c>
      <c r="G5" s="236" t="s">
        <v>90</v>
      </c>
      <c r="H5" s="236" t="s">
        <v>61</v>
      </c>
      <c r="I5" s="236">
        <v>100</v>
      </c>
      <c r="J5" s="619"/>
    </row>
    <row r="6" spans="1:13" s="74" customFormat="1" ht="15" customHeight="1" thickBot="1" x14ac:dyDescent="0.3">
      <c r="A6" s="79"/>
      <c r="B6" s="80"/>
      <c r="C6" s="90" t="s">
        <v>94</v>
      </c>
      <c r="D6" s="143">
        <f>D7+D16+D27+D41+D59+D73+D100</f>
        <v>765</v>
      </c>
      <c r="E6" s="90">
        <f>E7+E16+E27+E41+E59+E73+E100</f>
        <v>20</v>
      </c>
      <c r="F6" s="143">
        <f>F7+F16+F27+F41+F59+F73+F100</f>
        <v>378</v>
      </c>
      <c r="G6" s="143">
        <f>G7+G16+G27+G41+G59+G73+G100</f>
        <v>212</v>
      </c>
      <c r="H6" s="143">
        <f>H7+H16+H27+H41+H59+H73+H100</f>
        <v>154</v>
      </c>
      <c r="I6" s="143">
        <f>I7+I16+I27+I41+I59+I73+I100</f>
        <v>1</v>
      </c>
      <c r="J6" s="144">
        <v>63.36</v>
      </c>
      <c r="K6" s="183"/>
    </row>
    <row r="7" spans="1:13" s="74" customFormat="1" ht="15" customHeight="1" thickBot="1" x14ac:dyDescent="0.3">
      <c r="A7" s="81"/>
      <c r="B7" s="130" t="s">
        <v>96</v>
      </c>
      <c r="C7" s="129"/>
      <c r="D7" s="102">
        <f t="shared" ref="D7:I7" si="0">SUM(D8:D15)</f>
        <v>52</v>
      </c>
      <c r="E7" s="103">
        <f t="shared" si="0"/>
        <v>1</v>
      </c>
      <c r="F7" s="102">
        <f t="shared" si="0"/>
        <v>22</v>
      </c>
      <c r="G7" s="102">
        <f t="shared" si="0"/>
        <v>18</v>
      </c>
      <c r="H7" s="102">
        <f t="shared" si="0"/>
        <v>11</v>
      </c>
      <c r="I7" s="102">
        <f t="shared" si="0"/>
        <v>0</v>
      </c>
      <c r="J7" s="109">
        <f>AVERAGE(J8:J15)</f>
        <v>66.076041666666669</v>
      </c>
    </row>
    <row r="8" spans="1:13" s="74" customFormat="1" ht="15" customHeight="1" x14ac:dyDescent="0.25">
      <c r="A8" s="29">
        <v>1</v>
      </c>
      <c r="B8" s="65">
        <v>10002</v>
      </c>
      <c r="C8" s="430" t="s">
        <v>143</v>
      </c>
      <c r="D8" s="101">
        <v>10</v>
      </c>
      <c r="E8" s="101"/>
      <c r="F8" s="101">
        <v>5</v>
      </c>
      <c r="G8" s="101">
        <v>2</v>
      </c>
      <c r="H8" s="65">
        <v>3</v>
      </c>
      <c r="I8" s="65"/>
      <c r="J8" s="42">
        <v>66.5</v>
      </c>
    </row>
    <row r="9" spans="1:13" s="74" customFormat="1" ht="15" customHeight="1" x14ac:dyDescent="0.25">
      <c r="A9" s="28">
        <v>2</v>
      </c>
      <c r="B9" s="99">
        <v>10090</v>
      </c>
      <c r="C9" s="97" t="s">
        <v>44</v>
      </c>
      <c r="D9" s="98">
        <v>8</v>
      </c>
      <c r="E9" s="98"/>
      <c r="F9" s="98">
        <v>4</v>
      </c>
      <c r="G9" s="98">
        <v>4</v>
      </c>
      <c r="H9" s="99"/>
      <c r="I9" s="99"/>
      <c r="J9" s="100">
        <v>65.875</v>
      </c>
    </row>
    <row r="10" spans="1:13" x14ac:dyDescent="0.25">
      <c r="A10" s="29">
        <v>3</v>
      </c>
      <c r="B10" s="63">
        <v>10004</v>
      </c>
      <c r="C10" s="21" t="s">
        <v>41</v>
      </c>
      <c r="D10" s="59">
        <v>15</v>
      </c>
      <c r="E10" s="59"/>
      <c r="F10" s="59">
        <v>4</v>
      </c>
      <c r="G10" s="59">
        <v>7</v>
      </c>
      <c r="H10" s="63">
        <v>4</v>
      </c>
      <c r="I10" s="63"/>
      <c r="J10" s="18">
        <v>70.533333333333331</v>
      </c>
    </row>
    <row r="11" spans="1:13" x14ac:dyDescent="0.25">
      <c r="A11" s="29">
        <v>4</v>
      </c>
      <c r="B11" s="65">
        <v>10001</v>
      </c>
      <c r="C11" s="739" t="s">
        <v>177</v>
      </c>
      <c r="D11" s="101">
        <v>6</v>
      </c>
      <c r="E11" s="101">
        <v>1</v>
      </c>
      <c r="F11" s="101">
        <v>4</v>
      </c>
      <c r="G11" s="101"/>
      <c r="H11" s="65">
        <v>1</v>
      </c>
      <c r="I11" s="65"/>
      <c r="J11" s="42">
        <v>51.5</v>
      </c>
    </row>
    <row r="12" spans="1:13" s="173" customFormat="1" x14ac:dyDescent="0.25">
      <c r="A12" s="29">
        <v>5</v>
      </c>
      <c r="B12" s="65">
        <v>10120</v>
      </c>
      <c r="C12" s="238" t="s">
        <v>115</v>
      </c>
      <c r="D12" s="101">
        <v>1</v>
      </c>
      <c r="E12" s="101"/>
      <c r="F12" s="101"/>
      <c r="G12" s="101">
        <v>1</v>
      </c>
      <c r="H12" s="65"/>
      <c r="I12" s="65"/>
      <c r="J12" s="42">
        <v>74</v>
      </c>
    </row>
    <row r="13" spans="1:13" s="173" customFormat="1" x14ac:dyDescent="0.25">
      <c r="A13" s="29">
        <v>6</v>
      </c>
      <c r="B13" s="65">
        <v>10190</v>
      </c>
      <c r="C13" s="238" t="s">
        <v>116</v>
      </c>
      <c r="D13" s="101">
        <v>5</v>
      </c>
      <c r="E13" s="101"/>
      <c r="F13" s="101">
        <v>2</v>
      </c>
      <c r="G13" s="101">
        <v>2</v>
      </c>
      <c r="H13" s="65">
        <v>1</v>
      </c>
      <c r="I13" s="65"/>
      <c r="J13" s="42">
        <v>71.2</v>
      </c>
    </row>
    <row r="14" spans="1:13" s="173" customFormat="1" x14ac:dyDescent="0.25">
      <c r="A14" s="29">
        <v>7</v>
      </c>
      <c r="B14" s="63">
        <v>10320</v>
      </c>
      <c r="C14" s="629" t="s">
        <v>45</v>
      </c>
      <c r="D14" s="59">
        <v>6</v>
      </c>
      <c r="E14" s="59"/>
      <c r="F14" s="59">
        <v>2</v>
      </c>
      <c r="G14" s="59">
        <v>2</v>
      </c>
      <c r="H14" s="63">
        <v>2</v>
      </c>
      <c r="I14" s="63"/>
      <c r="J14" s="18">
        <v>76</v>
      </c>
    </row>
    <row r="15" spans="1:13" s="173" customFormat="1" ht="15.75" thickBot="1" x14ac:dyDescent="0.3">
      <c r="A15" s="28">
        <v>8</v>
      </c>
      <c r="B15" s="85">
        <v>10860</v>
      </c>
      <c r="C15" s="630" t="s">
        <v>106</v>
      </c>
      <c r="D15" s="432">
        <v>1</v>
      </c>
      <c r="E15" s="432"/>
      <c r="F15" s="432">
        <v>1</v>
      </c>
      <c r="G15" s="432"/>
      <c r="H15" s="85"/>
      <c r="I15" s="85"/>
      <c r="J15" s="86">
        <v>53</v>
      </c>
    </row>
    <row r="16" spans="1:13" s="74" customFormat="1" ht="15.75" thickBot="1" x14ac:dyDescent="0.3">
      <c r="A16" s="91"/>
      <c r="B16" s="616" t="s">
        <v>97</v>
      </c>
      <c r="C16" s="617"/>
      <c r="D16" s="105">
        <f t="shared" ref="D16:I16" si="1">SUM(D17:D26)</f>
        <v>60</v>
      </c>
      <c r="E16" s="105">
        <f t="shared" si="1"/>
        <v>3</v>
      </c>
      <c r="F16" s="105">
        <f t="shared" si="1"/>
        <v>31</v>
      </c>
      <c r="G16" s="105">
        <f t="shared" si="1"/>
        <v>9</v>
      </c>
      <c r="H16" s="93">
        <f t="shared" si="1"/>
        <v>17</v>
      </c>
      <c r="I16" s="93">
        <f t="shared" si="1"/>
        <v>0</v>
      </c>
      <c r="J16" s="94">
        <f>AVERAGE(J17:J26)</f>
        <v>55.08</v>
      </c>
    </row>
    <row r="17" spans="1:10" x14ac:dyDescent="0.25">
      <c r="A17" s="35">
        <v>1</v>
      </c>
      <c r="B17" s="62">
        <v>20040</v>
      </c>
      <c r="C17" s="36" t="s">
        <v>28</v>
      </c>
      <c r="D17" s="62">
        <v>11</v>
      </c>
      <c r="E17" s="62"/>
      <c r="F17" s="62">
        <v>7</v>
      </c>
      <c r="G17" s="62">
        <v>1</v>
      </c>
      <c r="H17" s="62">
        <v>3</v>
      </c>
      <c r="I17" s="62"/>
      <c r="J17" s="239">
        <v>64.7</v>
      </c>
    </row>
    <row r="18" spans="1:10" s="74" customFormat="1" x14ac:dyDescent="0.25">
      <c r="A18" s="29">
        <v>2</v>
      </c>
      <c r="B18" s="63">
        <v>20061</v>
      </c>
      <c r="C18" s="21" t="s">
        <v>27</v>
      </c>
      <c r="D18" s="65">
        <v>4</v>
      </c>
      <c r="E18" s="65">
        <v>1</v>
      </c>
      <c r="F18" s="65">
        <v>1</v>
      </c>
      <c r="G18" s="65"/>
      <c r="H18" s="63">
        <v>2</v>
      </c>
      <c r="I18" s="63"/>
      <c r="J18" s="186">
        <v>61</v>
      </c>
    </row>
    <row r="19" spans="1:10" s="74" customFormat="1" x14ac:dyDescent="0.25">
      <c r="A19" s="29">
        <v>3</v>
      </c>
      <c r="B19" s="63">
        <v>21020</v>
      </c>
      <c r="C19" s="7" t="s">
        <v>29</v>
      </c>
      <c r="D19" s="59">
        <v>12</v>
      </c>
      <c r="E19" s="68"/>
      <c r="F19" s="68">
        <v>5</v>
      </c>
      <c r="G19" s="68">
        <v>5</v>
      </c>
      <c r="H19" s="63">
        <v>2</v>
      </c>
      <c r="I19" s="63"/>
      <c r="J19" s="186">
        <v>71</v>
      </c>
    </row>
    <row r="20" spans="1:10" x14ac:dyDescent="0.25">
      <c r="A20" s="29">
        <v>4</v>
      </c>
      <c r="B20" s="65">
        <v>20060</v>
      </c>
      <c r="C20" s="104" t="s">
        <v>30</v>
      </c>
      <c r="D20" s="65">
        <v>13</v>
      </c>
      <c r="E20" s="65">
        <v>1</v>
      </c>
      <c r="F20" s="65">
        <v>2</v>
      </c>
      <c r="G20" s="65">
        <v>3</v>
      </c>
      <c r="H20" s="65">
        <v>7</v>
      </c>
      <c r="I20" s="65"/>
      <c r="J20" s="195">
        <v>74.3</v>
      </c>
    </row>
    <row r="21" spans="1:10" x14ac:dyDescent="0.25">
      <c r="A21" s="29">
        <v>5</v>
      </c>
      <c r="B21" s="63">
        <v>20400</v>
      </c>
      <c r="C21" s="22" t="s">
        <v>31</v>
      </c>
      <c r="D21" s="65">
        <v>6</v>
      </c>
      <c r="E21" s="65"/>
      <c r="F21" s="65">
        <v>3</v>
      </c>
      <c r="G21" s="65"/>
      <c r="H21" s="63">
        <v>3</v>
      </c>
      <c r="I21" s="63"/>
      <c r="J21" s="186">
        <v>66.5</v>
      </c>
    </row>
    <row r="22" spans="1:10" s="173" customFormat="1" x14ac:dyDescent="0.25">
      <c r="A22" s="29">
        <v>6</v>
      </c>
      <c r="B22" s="63">
        <v>20080</v>
      </c>
      <c r="C22" s="431" t="s">
        <v>145</v>
      </c>
      <c r="D22" s="65">
        <v>3</v>
      </c>
      <c r="E22" s="65"/>
      <c r="F22" s="65">
        <v>3</v>
      </c>
      <c r="G22" s="65"/>
      <c r="H22" s="63"/>
      <c r="I22" s="63"/>
      <c r="J22" s="186">
        <v>35</v>
      </c>
    </row>
    <row r="23" spans="1:10" x14ac:dyDescent="0.25">
      <c r="A23" s="29">
        <v>7</v>
      </c>
      <c r="B23" s="63">
        <v>20460</v>
      </c>
      <c r="C23" s="431" t="s">
        <v>144</v>
      </c>
      <c r="D23" s="65">
        <v>6</v>
      </c>
      <c r="E23" s="65"/>
      <c r="F23" s="65">
        <v>6</v>
      </c>
      <c r="G23" s="65"/>
      <c r="H23" s="63"/>
      <c r="I23" s="63"/>
      <c r="J23" s="186">
        <v>50</v>
      </c>
    </row>
    <row r="24" spans="1:10" s="173" customFormat="1" x14ac:dyDescent="0.25">
      <c r="A24" s="29">
        <v>8</v>
      </c>
      <c r="B24" s="63">
        <v>20810</v>
      </c>
      <c r="C24" s="634" t="s">
        <v>171</v>
      </c>
      <c r="D24" s="63">
        <v>1</v>
      </c>
      <c r="E24" s="63"/>
      <c r="F24" s="63">
        <v>1</v>
      </c>
      <c r="G24" s="63"/>
      <c r="H24" s="63"/>
      <c r="I24" s="66"/>
      <c r="J24" s="186">
        <v>58</v>
      </c>
    </row>
    <row r="25" spans="1:10" s="173" customFormat="1" x14ac:dyDescent="0.25">
      <c r="A25" s="29">
        <v>9</v>
      </c>
      <c r="B25" s="63">
        <v>20900</v>
      </c>
      <c r="C25" s="431" t="s">
        <v>118</v>
      </c>
      <c r="D25" s="85">
        <v>3</v>
      </c>
      <c r="E25" s="85">
        <v>1</v>
      </c>
      <c r="F25" s="85">
        <v>2</v>
      </c>
      <c r="G25" s="85"/>
      <c r="H25" s="85"/>
      <c r="I25" s="66"/>
      <c r="J25" s="186">
        <v>39.299999999999997</v>
      </c>
    </row>
    <row r="26" spans="1:10" ht="15.75" thickBot="1" x14ac:dyDescent="0.3">
      <c r="A26" s="30">
        <v>10</v>
      </c>
      <c r="B26" s="64">
        <v>20135</v>
      </c>
      <c r="C26" s="635" t="s">
        <v>169</v>
      </c>
      <c r="D26" s="631">
        <v>1</v>
      </c>
      <c r="E26" s="632"/>
      <c r="F26" s="632">
        <v>1</v>
      </c>
      <c r="G26" s="632"/>
      <c r="H26" s="64"/>
      <c r="I26" s="64"/>
      <c r="J26" s="633">
        <v>31</v>
      </c>
    </row>
    <row r="27" spans="1:10" s="74" customFormat="1" ht="16.5" thickBot="1" x14ac:dyDescent="0.3">
      <c r="A27" s="91"/>
      <c r="B27" s="131" t="s">
        <v>98</v>
      </c>
      <c r="C27" s="131"/>
      <c r="D27" s="105">
        <f t="shared" ref="D27:I27" si="2">SUM(D28:D40)</f>
        <v>67</v>
      </c>
      <c r="E27" s="106">
        <f t="shared" si="2"/>
        <v>1</v>
      </c>
      <c r="F27" s="106">
        <f t="shared" si="2"/>
        <v>33</v>
      </c>
      <c r="G27" s="106">
        <f t="shared" si="2"/>
        <v>26</v>
      </c>
      <c r="H27" s="93">
        <f t="shared" si="2"/>
        <v>7</v>
      </c>
      <c r="I27" s="93">
        <f t="shared" si="2"/>
        <v>0</v>
      </c>
      <c r="J27" s="94">
        <f>AVERAGE(J28:J40)</f>
        <v>57.79999999999999</v>
      </c>
    </row>
    <row r="28" spans="1:10" x14ac:dyDescent="0.25">
      <c r="A28" s="35">
        <v>1</v>
      </c>
      <c r="B28" s="153">
        <v>30070</v>
      </c>
      <c r="C28" s="21" t="s">
        <v>46</v>
      </c>
      <c r="D28" s="65">
        <v>9</v>
      </c>
      <c r="E28" s="65"/>
      <c r="F28" s="65">
        <v>6</v>
      </c>
      <c r="G28" s="65">
        <v>1</v>
      </c>
      <c r="H28" s="63">
        <v>2</v>
      </c>
      <c r="I28" s="63"/>
      <c r="J28" s="18">
        <v>63.2</v>
      </c>
    </row>
    <row r="29" spans="1:10" s="74" customFormat="1" x14ac:dyDescent="0.25">
      <c r="A29" s="29">
        <v>2</v>
      </c>
      <c r="B29" s="153">
        <v>30480</v>
      </c>
      <c r="C29" s="83" t="s">
        <v>91</v>
      </c>
      <c r="D29" s="65">
        <v>11</v>
      </c>
      <c r="E29" s="65"/>
      <c r="F29" s="65">
        <v>5</v>
      </c>
      <c r="G29" s="65">
        <v>6</v>
      </c>
      <c r="H29" s="63"/>
      <c r="I29" s="63"/>
      <c r="J29" s="18">
        <v>63</v>
      </c>
    </row>
    <row r="30" spans="1:10" s="74" customFormat="1" x14ac:dyDescent="0.25">
      <c r="A30" s="29">
        <v>3</v>
      </c>
      <c r="B30" s="153">
        <v>30460</v>
      </c>
      <c r="C30" s="7" t="s">
        <v>40</v>
      </c>
      <c r="D30" s="63">
        <v>6</v>
      </c>
      <c r="E30" s="63"/>
      <c r="F30" s="63">
        <v>5</v>
      </c>
      <c r="G30" s="63">
        <v>1</v>
      </c>
      <c r="H30" s="63"/>
      <c r="I30" s="63"/>
      <c r="J30" s="18">
        <v>54.8</v>
      </c>
    </row>
    <row r="31" spans="1:10" s="74" customFormat="1" x14ac:dyDescent="0.25">
      <c r="A31" s="29">
        <v>4</v>
      </c>
      <c r="B31" s="154">
        <v>30030</v>
      </c>
      <c r="C31" s="34" t="s">
        <v>39</v>
      </c>
      <c r="D31" s="65">
        <v>5</v>
      </c>
      <c r="E31" s="65"/>
      <c r="F31" s="65">
        <v>1</v>
      </c>
      <c r="G31" s="65">
        <v>3</v>
      </c>
      <c r="H31" s="65">
        <v>1</v>
      </c>
      <c r="I31" s="65"/>
      <c r="J31" s="42">
        <v>74.2</v>
      </c>
    </row>
    <row r="32" spans="1:10" s="74" customFormat="1" x14ac:dyDescent="0.25">
      <c r="A32" s="29">
        <v>5</v>
      </c>
      <c r="B32" s="153">
        <v>31000</v>
      </c>
      <c r="C32" s="21" t="s">
        <v>38</v>
      </c>
      <c r="D32" s="65">
        <v>5</v>
      </c>
      <c r="E32" s="65">
        <v>1</v>
      </c>
      <c r="F32" s="65">
        <v>2</v>
      </c>
      <c r="G32" s="65"/>
      <c r="H32" s="63">
        <v>2</v>
      </c>
      <c r="I32" s="63"/>
      <c r="J32" s="18">
        <v>57.2</v>
      </c>
    </row>
    <row r="33" spans="1:10" x14ac:dyDescent="0.25">
      <c r="A33" s="29">
        <v>6</v>
      </c>
      <c r="B33" s="153">
        <v>30310</v>
      </c>
      <c r="C33" s="636" t="s">
        <v>172</v>
      </c>
      <c r="D33" s="65">
        <v>3</v>
      </c>
      <c r="E33" s="65"/>
      <c r="F33" s="65">
        <v>3</v>
      </c>
      <c r="G33" s="65"/>
      <c r="H33" s="63"/>
      <c r="I33" s="63"/>
      <c r="J33" s="18">
        <v>33</v>
      </c>
    </row>
    <row r="34" spans="1:10" x14ac:dyDescent="0.25">
      <c r="A34" s="29">
        <v>7</v>
      </c>
      <c r="B34" s="153">
        <v>30440</v>
      </c>
      <c r="C34" s="7" t="s">
        <v>21</v>
      </c>
      <c r="D34" s="65">
        <v>6</v>
      </c>
      <c r="E34" s="65"/>
      <c r="F34" s="65">
        <v>3</v>
      </c>
      <c r="G34" s="65">
        <v>3</v>
      </c>
      <c r="H34" s="63"/>
      <c r="I34" s="63"/>
      <c r="J34" s="18">
        <v>61.2</v>
      </c>
    </row>
    <row r="35" spans="1:10" s="173" customFormat="1" x14ac:dyDescent="0.25">
      <c r="A35" s="29">
        <v>8</v>
      </c>
      <c r="B35" s="153">
        <v>30530</v>
      </c>
      <c r="C35" s="433" t="s">
        <v>119</v>
      </c>
      <c r="D35" s="65">
        <v>2</v>
      </c>
      <c r="E35" s="65"/>
      <c r="F35" s="65"/>
      <c r="G35" s="65">
        <v>2</v>
      </c>
      <c r="H35" s="63"/>
      <c r="I35" s="63"/>
      <c r="J35" s="18">
        <v>75</v>
      </c>
    </row>
    <row r="36" spans="1:10" s="173" customFormat="1" x14ac:dyDescent="0.25">
      <c r="A36" s="28">
        <v>9</v>
      </c>
      <c r="B36" s="153">
        <v>30640</v>
      </c>
      <c r="C36" s="433" t="s">
        <v>24</v>
      </c>
      <c r="D36" s="65">
        <v>4</v>
      </c>
      <c r="E36" s="65"/>
      <c r="F36" s="65">
        <v>2</v>
      </c>
      <c r="G36" s="65">
        <v>2</v>
      </c>
      <c r="H36" s="63"/>
      <c r="I36" s="63"/>
      <c r="J36" s="18">
        <v>55</v>
      </c>
    </row>
    <row r="37" spans="1:10" s="173" customFormat="1" x14ac:dyDescent="0.25">
      <c r="A37" s="29">
        <v>10</v>
      </c>
      <c r="B37" s="153">
        <v>30790</v>
      </c>
      <c r="C37" s="433" t="s">
        <v>149</v>
      </c>
      <c r="D37" s="65">
        <v>2</v>
      </c>
      <c r="E37" s="65"/>
      <c r="F37" s="65"/>
      <c r="G37" s="65">
        <v>2</v>
      </c>
      <c r="H37" s="63"/>
      <c r="I37" s="63"/>
      <c r="J37" s="18">
        <v>70.5</v>
      </c>
    </row>
    <row r="38" spans="1:10" x14ac:dyDescent="0.25">
      <c r="A38" s="29">
        <v>11</v>
      </c>
      <c r="B38" s="153">
        <v>30890</v>
      </c>
      <c r="C38" s="349" t="s">
        <v>120</v>
      </c>
      <c r="D38" s="65">
        <v>1</v>
      </c>
      <c r="E38" s="65"/>
      <c r="F38" s="65">
        <v>1</v>
      </c>
      <c r="G38" s="65"/>
      <c r="H38" s="63"/>
      <c r="I38" s="63"/>
      <c r="J38" s="18">
        <v>40</v>
      </c>
    </row>
    <row r="39" spans="1:10" x14ac:dyDescent="0.25">
      <c r="A39" s="29">
        <v>12</v>
      </c>
      <c r="B39" s="153">
        <v>30940</v>
      </c>
      <c r="C39" s="21" t="s">
        <v>19</v>
      </c>
      <c r="D39" s="65">
        <v>11</v>
      </c>
      <c r="E39" s="65"/>
      <c r="F39" s="65">
        <v>3</v>
      </c>
      <c r="G39" s="65">
        <v>6</v>
      </c>
      <c r="H39" s="63">
        <v>2</v>
      </c>
      <c r="I39" s="63"/>
      <c r="J39" s="18">
        <v>70.3</v>
      </c>
    </row>
    <row r="40" spans="1:10" ht="15.75" thickBot="1" x14ac:dyDescent="0.3">
      <c r="A40" s="30">
        <v>13</v>
      </c>
      <c r="B40" s="155">
        <v>31480</v>
      </c>
      <c r="C40" s="31" t="s">
        <v>23</v>
      </c>
      <c r="D40" s="67">
        <v>2</v>
      </c>
      <c r="E40" s="67"/>
      <c r="F40" s="67">
        <v>2</v>
      </c>
      <c r="G40" s="67"/>
      <c r="H40" s="64"/>
      <c r="I40" s="64"/>
      <c r="J40" s="20">
        <v>34</v>
      </c>
    </row>
    <row r="41" spans="1:10" s="74" customFormat="1" ht="16.5" thickBot="1" x14ac:dyDescent="0.3">
      <c r="A41" s="33"/>
      <c r="B41" s="131" t="s">
        <v>99</v>
      </c>
      <c r="C41" s="87"/>
      <c r="D41" s="88">
        <f t="shared" ref="D41:I41" si="3">SUM(D42:D58)</f>
        <v>135</v>
      </c>
      <c r="E41" s="88">
        <f t="shared" si="3"/>
        <v>2</v>
      </c>
      <c r="F41" s="88">
        <f t="shared" si="3"/>
        <v>68</v>
      </c>
      <c r="G41" s="88">
        <f t="shared" si="3"/>
        <v>34</v>
      </c>
      <c r="H41" s="88">
        <f t="shared" si="3"/>
        <v>31</v>
      </c>
      <c r="I41" s="88">
        <f t="shared" si="3"/>
        <v>0</v>
      </c>
      <c r="J41" s="89">
        <f>AVERAGE(J42:J58)</f>
        <v>64.829411764705895</v>
      </c>
    </row>
    <row r="42" spans="1:10" x14ac:dyDescent="0.25">
      <c r="A42" s="35">
        <v>1</v>
      </c>
      <c r="B42" s="62">
        <v>40010</v>
      </c>
      <c r="C42" s="36" t="s">
        <v>48</v>
      </c>
      <c r="D42" s="62">
        <v>39</v>
      </c>
      <c r="E42" s="62"/>
      <c r="F42" s="62">
        <v>20</v>
      </c>
      <c r="G42" s="62">
        <v>10</v>
      </c>
      <c r="H42" s="62">
        <v>9</v>
      </c>
      <c r="I42" s="62"/>
      <c r="J42" s="43">
        <v>65.400000000000006</v>
      </c>
    </row>
    <row r="43" spans="1:10" s="74" customFormat="1" x14ac:dyDescent="0.25">
      <c r="A43" s="29">
        <v>2</v>
      </c>
      <c r="B43" s="63">
        <v>40030</v>
      </c>
      <c r="C43" s="286" t="s">
        <v>64</v>
      </c>
      <c r="D43" s="65">
        <v>15</v>
      </c>
      <c r="E43" s="65">
        <v>1</v>
      </c>
      <c r="F43" s="65">
        <v>4</v>
      </c>
      <c r="G43" s="65">
        <v>8</v>
      </c>
      <c r="H43" s="63">
        <v>2</v>
      </c>
      <c r="I43" s="63"/>
      <c r="J43" s="18">
        <v>68</v>
      </c>
    </row>
    <row r="44" spans="1:10" s="74" customFormat="1" x14ac:dyDescent="0.25">
      <c r="A44" s="29">
        <v>3</v>
      </c>
      <c r="B44" s="63">
        <v>40410</v>
      </c>
      <c r="C44" s="21" t="s">
        <v>49</v>
      </c>
      <c r="D44" s="65">
        <v>24</v>
      </c>
      <c r="E44" s="65">
        <v>1</v>
      </c>
      <c r="F44" s="65">
        <v>10</v>
      </c>
      <c r="G44" s="65">
        <v>7</v>
      </c>
      <c r="H44" s="63">
        <v>6</v>
      </c>
      <c r="I44" s="63"/>
      <c r="J44" s="18">
        <v>55.9</v>
      </c>
    </row>
    <row r="45" spans="1:10" x14ac:dyDescent="0.25">
      <c r="A45" s="29">
        <v>4</v>
      </c>
      <c r="B45" s="63">
        <v>40011</v>
      </c>
      <c r="C45" s="21" t="s">
        <v>63</v>
      </c>
      <c r="D45" s="65">
        <v>17</v>
      </c>
      <c r="E45" s="65"/>
      <c r="F45" s="65">
        <v>11</v>
      </c>
      <c r="G45" s="65">
        <v>2</v>
      </c>
      <c r="H45" s="63">
        <v>4</v>
      </c>
      <c r="I45" s="63"/>
      <c r="J45" s="18">
        <v>62.9</v>
      </c>
    </row>
    <row r="46" spans="1:10" x14ac:dyDescent="0.25">
      <c r="A46" s="29">
        <v>5</v>
      </c>
      <c r="B46" s="63">
        <v>40080</v>
      </c>
      <c r="C46" s="21" t="s">
        <v>16</v>
      </c>
      <c r="D46" s="65">
        <v>10</v>
      </c>
      <c r="E46" s="65"/>
      <c r="F46" s="65">
        <v>7</v>
      </c>
      <c r="G46" s="65">
        <v>1</v>
      </c>
      <c r="H46" s="63">
        <v>2</v>
      </c>
      <c r="I46" s="63"/>
      <c r="J46" s="18">
        <v>59</v>
      </c>
    </row>
    <row r="47" spans="1:10" s="173" customFormat="1" x14ac:dyDescent="0.25">
      <c r="A47" s="29">
        <v>6</v>
      </c>
      <c r="B47" s="63">
        <v>40100</v>
      </c>
      <c r="C47" s="177" t="s">
        <v>15</v>
      </c>
      <c r="D47" s="65">
        <v>3</v>
      </c>
      <c r="E47" s="65"/>
      <c r="F47" s="65">
        <v>2</v>
      </c>
      <c r="G47" s="65"/>
      <c r="H47" s="63">
        <v>1</v>
      </c>
      <c r="I47" s="63"/>
      <c r="J47" s="18">
        <v>55</v>
      </c>
    </row>
    <row r="48" spans="1:10" s="74" customFormat="1" x14ac:dyDescent="0.25">
      <c r="A48" s="29">
        <v>7</v>
      </c>
      <c r="B48" s="63">
        <v>40020</v>
      </c>
      <c r="C48" s="349" t="s">
        <v>121</v>
      </c>
      <c r="D48" s="65">
        <v>2</v>
      </c>
      <c r="E48" s="65"/>
      <c r="F48" s="65"/>
      <c r="G48" s="65">
        <v>1</v>
      </c>
      <c r="H48" s="63">
        <v>1</v>
      </c>
      <c r="I48" s="63"/>
      <c r="J48" s="18">
        <v>77</v>
      </c>
    </row>
    <row r="49" spans="1:11" x14ac:dyDescent="0.25">
      <c r="A49" s="29">
        <v>8</v>
      </c>
      <c r="B49" s="63">
        <v>40031</v>
      </c>
      <c r="C49" s="636" t="s">
        <v>173</v>
      </c>
      <c r="D49" s="65">
        <v>1</v>
      </c>
      <c r="E49" s="65"/>
      <c r="F49" s="65"/>
      <c r="G49" s="65">
        <v>1</v>
      </c>
      <c r="H49" s="63"/>
      <c r="I49" s="63"/>
      <c r="J49" s="18">
        <v>78</v>
      </c>
    </row>
    <row r="50" spans="1:11" x14ac:dyDescent="0.25">
      <c r="A50" s="29">
        <v>9</v>
      </c>
      <c r="B50" s="63">
        <v>40210</v>
      </c>
      <c r="C50" s="433" t="s">
        <v>150</v>
      </c>
      <c r="D50" s="65">
        <v>1</v>
      </c>
      <c r="E50" s="65"/>
      <c r="F50" s="65">
        <v>1</v>
      </c>
      <c r="G50" s="65"/>
      <c r="H50" s="63"/>
      <c r="I50" s="63"/>
      <c r="J50" s="18">
        <v>60</v>
      </c>
    </row>
    <row r="51" spans="1:11" x14ac:dyDescent="0.25">
      <c r="A51" s="29">
        <v>10</v>
      </c>
      <c r="B51" s="63">
        <v>40300</v>
      </c>
      <c r="C51" s="636" t="s">
        <v>176</v>
      </c>
      <c r="D51" s="65">
        <v>2</v>
      </c>
      <c r="E51" s="65"/>
      <c r="F51" s="65">
        <v>1</v>
      </c>
      <c r="G51" s="65"/>
      <c r="H51" s="63">
        <v>1</v>
      </c>
      <c r="I51" s="63"/>
      <c r="J51" s="18">
        <v>58.5</v>
      </c>
    </row>
    <row r="52" spans="1:11" s="173" customFormat="1" x14ac:dyDescent="0.25">
      <c r="A52" s="29">
        <v>11</v>
      </c>
      <c r="B52" s="63">
        <v>40360</v>
      </c>
      <c r="C52" s="636" t="s">
        <v>37</v>
      </c>
      <c r="D52" s="65">
        <v>1</v>
      </c>
      <c r="E52" s="65"/>
      <c r="F52" s="65"/>
      <c r="G52" s="65">
        <v>1</v>
      </c>
      <c r="H52" s="63"/>
      <c r="I52" s="63"/>
      <c r="J52" s="18">
        <v>70</v>
      </c>
    </row>
    <row r="53" spans="1:11" s="173" customFormat="1" x14ac:dyDescent="0.25">
      <c r="A53" s="29">
        <v>12</v>
      </c>
      <c r="B53" s="63">
        <v>40720</v>
      </c>
      <c r="C53" s="636" t="s">
        <v>174</v>
      </c>
      <c r="D53" s="65">
        <v>3</v>
      </c>
      <c r="E53" s="65"/>
      <c r="F53" s="65">
        <v>1</v>
      </c>
      <c r="G53" s="65">
        <v>1</v>
      </c>
      <c r="H53" s="63">
        <v>1</v>
      </c>
      <c r="I53" s="63"/>
      <c r="J53" s="18">
        <v>75.7</v>
      </c>
    </row>
    <row r="54" spans="1:11" s="173" customFormat="1" x14ac:dyDescent="0.25">
      <c r="A54" s="29">
        <v>13</v>
      </c>
      <c r="B54" s="63">
        <v>40840</v>
      </c>
      <c r="C54" s="237" t="s">
        <v>14</v>
      </c>
      <c r="D54" s="65">
        <v>1</v>
      </c>
      <c r="E54" s="65"/>
      <c r="F54" s="65"/>
      <c r="G54" s="65"/>
      <c r="H54" s="63">
        <v>1</v>
      </c>
      <c r="I54" s="63"/>
      <c r="J54" s="18">
        <v>86</v>
      </c>
    </row>
    <row r="55" spans="1:11" x14ac:dyDescent="0.25">
      <c r="A55" s="29">
        <v>14</v>
      </c>
      <c r="B55" s="63">
        <v>40950</v>
      </c>
      <c r="C55" s="7" t="s">
        <v>47</v>
      </c>
      <c r="D55" s="65">
        <v>2</v>
      </c>
      <c r="E55" s="65"/>
      <c r="F55" s="65">
        <v>1</v>
      </c>
      <c r="G55" s="65">
        <v>1</v>
      </c>
      <c r="H55" s="63"/>
      <c r="I55" s="63"/>
      <c r="J55" s="18">
        <v>61.5</v>
      </c>
    </row>
    <row r="56" spans="1:11" x14ac:dyDescent="0.25">
      <c r="A56" s="29">
        <v>15</v>
      </c>
      <c r="B56" s="66">
        <v>40990</v>
      </c>
      <c r="C56" s="179" t="s">
        <v>17</v>
      </c>
      <c r="D56" s="65">
        <v>6</v>
      </c>
      <c r="E56" s="65"/>
      <c r="F56" s="65">
        <v>5</v>
      </c>
      <c r="G56" s="65"/>
      <c r="H56" s="66">
        <v>1</v>
      </c>
      <c r="I56" s="66"/>
      <c r="J56" s="41">
        <v>56.7</v>
      </c>
    </row>
    <row r="57" spans="1:11" s="173" customFormat="1" x14ac:dyDescent="0.25">
      <c r="A57" s="29">
        <v>16</v>
      </c>
      <c r="B57" s="66">
        <v>41330</v>
      </c>
      <c r="C57" s="179" t="s">
        <v>114</v>
      </c>
      <c r="D57" s="65">
        <v>4</v>
      </c>
      <c r="E57" s="65"/>
      <c r="F57" s="65">
        <v>1</v>
      </c>
      <c r="G57" s="65">
        <v>1</v>
      </c>
      <c r="H57" s="66">
        <v>2</v>
      </c>
      <c r="I57" s="66"/>
      <c r="J57" s="41">
        <v>75.5</v>
      </c>
    </row>
    <row r="58" spans="1:11" ht="15.75" thickBot="1" x14ac:dyDescent="0.3">
      <c r="A58" s="28">
        <v>17</v>
      </c>
      <c r="B58" s="66">
        <v>41590</v>
      </c>
      <c r="C58" s="179" t="s">
        <v>175</v>
      </c>
      <c r="D58" s="65">
        <v>4</v>
      </c>
      <c r="E58" s="65"/>
      <c r="F58" s="65">
        <v>4</v>
      </c>
      <c r="G58" s="65"/>
      <c r="H58" s="66"/>
      <c r="I58" s="66"/>
      <c r="J58" s="41">
        <v>37</v>
      </c>
    </row>
    <row r="59" spans="1:11" s="74" customFormat="1" ht="16.5" thickBot="1" x14ac:dyDescent="0.3">
      <c r="A59" s="91"/>
      <c r="B59" s="131" t="s">
        <v>100</v>
      </c>
      <c r="C59" s="92"/>
      <c r="D59" s="93">
        <f t="shared" ref="D59:I59" si="4">SUM(D60:D72)</f>
        <v>70</v>
      </c>
      <c r="E59" s="107">
        <f t="shared" si="4"/>
        <v>4</v>
      </c>
      <c r="F59" s="107">
        <f t="shared" si="4"/>
        <v>32</v>
      </c>
      <c r="G59" s="107">
        <f t="shared" si="4"/>
        <v>23</v>
      </c>
      <c r="H59" s="93">
        <f t="shared" si="4"/>
        <v>11</v>
      </c>
      <c r="I59" s="93">
        <f t="shared" si="4"/>
        <v>0</v>
      </c>
      <c r="J59" s="94">
        <f>AVERAGE(J60:J72)</f>
        <v>55.65384615384616</v>
      </c>
    </row>
    <row r="60" spans="1:11" x14ac:dyDescent="0.25">
      <c r="A60" s="35">
        <v>1</v>
      </c>
      <c r="B60" s="63">
        <v>50040</v>
      </c>
      <c r="C60" s="21" t="s">
        <v>50</v>
      </c>
      <c r="D60" s="70">
        <v>5</v>
      </c>
      <c r="E60" s="71"/>
      <c r="F60" s="71">
        <v>4</v>
      </c>
      <c r="G60" s="71"/>
      <c r="H60" s="63">
        <v>1</v>
      </c>
      <c r="I60" s="63"/>
      <c r="J60" s="180">
        <v>53</v>
      </c>
    </row>
    <row r="61" spans="1:11" x14ac:dyDescent="0.25">
      <c r="A61" s="29">
        <v>2</v>
      </c>
      <c r="B61" s="65">
        <v>50003</v>
      </c>
      <c r="C61" s="108" t="s">
        <v>80</v>
      </c>
      <c r="D61" s="70">
        <v>5</v>
      </c>
      <c r="E61" s="71"/>
      <c r="F61" s="71"/>
      <c r="G61" s="71">
        <v>3</v>
      </c>
      <c r="H61" s="65">
        <v>2</v>
      </c>
      <c r="I61" s="65"/>
      <c r="J61" s="181">
        <v>79</v>
      </c>
    </row>
    <row r="62" spans="1:11" x14ac:dyDescent="0.25">
      <c r="A62" s="29">
        <v>3</v>
      </c>
      <c r="B62" s="63">
        <v>50060</v>
      </c>
      <c r="C62" s="636" t="s">
        <v>168</v>
      </c>
      <c r="D62" s="70">
        <v>8</v>
      </c>
      <c r="E62" s="71"/>
      <c r="F62" s="71">
        <v>3</v>
      </c>
      <c r="G62" s="71">
        <v>1</v>
      </c>
      <c r="H62" s="63">
        <v>4</v>
      </c>
      <c r="I62" s="63"/>
      <c r="J62" s="180">
        <v>75</v>
      </c>
    </row>
    <row r="63" spans="1:11" x14ac:dyDescent="0.25">
      <c r="A63" s="29">
        <v>4</v>
      </c>
      <c r="B63" s="63">
        <v>50170</v>
      </c>
      <c r="C63" s="349" t="s">
        <v>126</v>
      </c>
      <c r="D63" s="70">
        <v>4</v>
      </c>
      <c r="E63" s="71"/>
      <c r="F63" s="71">
        <v>3</v>
      </c>
      <c r="G63" s="71">
        <v>1</v>
      </c>
      <c r="H63" s="63"/>
      <c r="I63" s="63"/>
      <c r="J63" s="180">
        <v>51</v>
      </c>
    </row>
    <row r="64" spans="1:11" x14ac:dyDescent="0.25">
      <c r="A64" s="29">
        <v>5</v>
      </c>
      <c r="B64" s="63">
        <v>50230</v>
      </c>
      <c r="C64" s="21" t="s">
        <v>65</v>
      </c>
      <c r="D64" s="70">
        <v>2</v>
      </c>
      <c r="E64" s="71"/>
      <c r="F64" s="71">
        <v>1</v>
      </c>
      <c r="G64" s="71">
        <v>1</v>
      </c>
      <c r="H64" s="63"/>
      <c r="I64" s="63"/>
      <c r="J64" s="180">
        <v>66</v>
      </c>
      <c r="K64" s="173"/>
    </row>
    <row r="65" spans="1:11" s="173" customFormat="1" x14ac:dyDescent="0.25">
      <c r="A65" s="29">
        <v>6</v>
      </c>
      <c r="B65" s="63">
        <v>50340</v>
      </c>
      <c r="C65" s="636" t="s">
        <v>167</v>
      </c>
      <c r="D65" s="70">
        <v>3</v>
      </c>
      <c r="E65" s="71">
        <v>2</v>
      </c>
      <c r="F65" s="71"/>
      <c r="G65" s="71">
        <v>1</v>
      </c>
      <c r="H65" s="63"/>
      <c r="I65" s="63"/>
      <c r="J65" s="180">
        <v>38.299999999999997</v>
      </c>
    </row>
    <row r="66" spans="1:11" s="173" customFormat="1" x14ac:dyDescent="0.25">
      <c r="A66" s="29">
        <v>7</v>
      </c>
      <c r="B66" s="63">
        <v>50450</v>
      </c>
      <c r="C66" s="349" t="s">
        <v>152</v>
      </c>
      <c r="D66" s="70">
        <v>6</v>
      </c>
      <c r="E66" s="71"/>
      <c r="F66" s="71">
        <v>1</v>
      </c>
      <c r="G66" s="71">
        <v>4</v>
      </c>
      <c r="H66" s="63">
        <v>1</v>
      </c>
      <c r="I66" s="63"/>
      <c r="J66" s="180">
        <v>69.3</v>
      </c>
      <c r="K66"/>
    </row>
    <row r="67" spans="1:11" x14ac:dyDescent="0.25">
      <c r="A67" s="29">
        <v>8</v>
      </c>
      <c r="B67" s="63">
        <v>50620</v>
      </c>
      <c r="C67" s="433" t="s">
        <v>10</v>
      </c>
      <c r="D67" s="70">
        <v>2</v>
      </c>
      <c r="E67" s="71"/>
      <c r="F67" s="71">
        <v>1</v>
      </c>
      <c r="G67" s="71">
        <v>1</v>
      </c>
      <c r="H67" s="63"/>
      <c r="I67" s="63"/>
      <c r="J67" s="180">
        <v>55</v>
      </c>
    </row>
    <row r="68" spans="1:11" s="173" customFormat="1" x14ac:dyDescent="0.25">
      <c r="A68" s="29">
        <v>9</v>
      </c>
      <c r="B68" s="66">
        <v>50760</v>
      </c>
      <c r="C68" s="61" t="s">
        <v>122</v>
      </c>
      <c r="D68" s="70">
        <v>5</v>
      </c>
      <c r="E68" s="71">
        <v>1</v>
      </c>
      <c r="F68" s="71">
        <v>2</v>
      </c>
      <c r="G68" s="71">
        <v>1</v>
      </c>
      <c r="H68" s="63">
        <v>1</v>
      </c>
      <c r="I68" s="63"/>
      <c r="J68" s="180">
        <v>58</v>
      </c>
    </row>
    <row r="69" spans="1:11" s="173" customFormat="1" x14ac:dyDescent="0.25">
      <c r="A69" s="29">
        <v>10</v>
      </c>
      <c r="B69" s="66">
        <v>50780</v>
      </c>
      <c r="C69" s="69" t="s">
        <v>153</v>
      </c>
      <c r="D69" s="70">
        <v>1</v>
      </c>
      <c r="E69" s="71">
        <v>1</v>
      </c>
      <c r="F69" s="71"/>
      <c r="G69" s="71"/>
      <c r="H69" s="63"/>
      <c r="I69" s="63"/>
      <c r="J69" s="180">
        <v>8</v>
      </c>
    </row>
    <row r="70" spans="1:11" x14ac:dyDescent="0.25">
      <c r="A70" s="29">
        <v>11</v>
      </c>
      <c r="B70" s="63">
        <v>50930</v>
      </c>
      <c r="C70" s="7" t="s">
        <v>123</v>
      </c>
      <c r="D70" s="70">
        <v>5</v>
      </c>
      <c r="E70" s="71"/>
      <c r="F70" s="71">
        <v>4</v>
      </c>
      <c r="G70" s="71">
        <v>1</v>
      </c>
      <c r="H70" s="63"/>
      <c r="I70" s="63"/>
      <c r="J70" s="180">
        <v>44.6</v>
      </c>
    </row>
    <row r="71" spans="1:11" s="173" customFormat="1" x14ac:dyDescent="0.25">
      <c r="A71" s="28">
        <v>12</v>
      </c>
      <c r="B71" s="63">
        <v>51370</v>
      </c>
      <c r="C71" s="7" t="s">
        <v>124</v>
      </c>
      <c r="D71" s="421">
        <v>5</v>
      </c>
      <c r="E71" s="422"/>
      <c r="F71" s="422">
        <v>3</v>
      </c>
      <c r="G71" s="422">
        <v>2</v>
      </c>
      <c r="H71" s="63"/>
      <c r="I71" s="63"/>
      <c r="J71" s="196">
        <v>61.6</v>
      </c>
    </row>
    <row r="72" spans="1:11" ht="15.75" thickBot="1" x14ac:dyDescent="0.3">
      <c r="A72" s="30">
        <v>13</v>
      </c>
      <c r="B72" s="67">
        <v>51400</v>
      </c>
      <c r="C72" s="420" t="s">
        <v>142</v>
      </c>
      <c r="D72" s="72">
        <v>19</v>
      </c>
      <c r="E72" s="73"/>
      <c r="F72" s="73">
        <v>10</v>
      </c>
      <c r="G72" s="73">
        <v>7</v>
      </c>
      <c r="H72" s="67">
        <v>2</v>
      </c>
      <c r="I72" s="67"/>
      <c r="J72" s="182">
        <v>64.7</v>
      </c>
      <c r="K72" s="74"/>
    </row>
    <row r="73" spans="1:11" s="74" customFormat="1" ht="16.5" thickBot="1" x14ac:dyDescent="0.3">
      <c r="A73" s="91"/>
      <c r="B73" s="131" t="s">
        <v>101</v>
      </c>
      <c r="C73" s="92"/>
      <c r="D73" s="95">
        <f>SUM(D74:D99)</f>
        <v>277</v>
      </c>
      <c r="E73" s="96">
        <f>SUM(E74:E99)</f>
        <v>8</v>
      </c>
      <c r="F73" s="96">
        <f>SUM(F74:F99)</f>
        <v>149</v>
      </c>
      <c r="G73" s="96">
        <f>SUM(G74:G99)</f>
        <v>66</v>
      </c>
      <c r="H73" s="93">
        <f>SUM(H74:H99)</f>
        <v>53</v>
      </c>
      <c r="I73" s="93">
        <f>SUM(I74:I99)</f>
        <v>1</v>
      </c>
      <c r="J73" s="94">
        <f>AVERAGE(J74:J99)</f>
        <v>61.59615384615384</v>
      </c>
      <c r="K73"/>
    </row>
    <row r="74" spans="1:11" x14ac:dyDescent="0.25">
      <c r="A74" s="29">
        <v>1</v>
      </c>
      <c r="B74" s="65">
        <v>60010</v>
      </c>
      <c r="C74" s="350" t="s">
        <v>127</v>
      </c>
      <c r="D74" s="65">
        <v>3</v>
      </c>
      <c r="E74" s="65"/>
      <c r="F74" s="65"/>
      <c r="G74" s="65">
        <v>2</v>
      </c>
      <c r="H74" s="65">
        <v>1</v>
      </c>
      <c r="I74" s="65"/>
      <c r="J74" s="42">
        <v>73.3</v>
      </c>
      <c r="K74" s="173"/>
    </row>
    <row r="75" spans="1:11" s="173" customFormat="1" x14ac:dyDescent="0.25">
      <c r="A75" s="29">
        <v>2</v>
      </c>
      <c r="B75" s="65">
        <v>60050</v>
      </c>
      <c r="C75" s="434" t="s">
        <v>157</v>
      </c>
      <c r="D75" s="65">
        <v>7</v>
      </c>
      <c r="E75" s="65">
        <v>2</v>
      </c>
      <c r="F75" s="65">
        <v>3</v>
      </c>
      <c r="G75" s="65"/>
      <c r="H75" s="65">
        <v>2</v>
      </c>
      <c r="I75" s="65"/>
      <c r="J75" s="42">
        <v>51.6</v>
      </c>
    </row>
    <row r="76" spans="1:11" s="173" customFormat="1" x14ac:dyDescent="0.25">
      <c r="A76" s="29">
        <v>3</v>
      </c>
      <c r="B76" s="63">
        <v>60070</v>
      </c>
      <c r="C76" s="435" t="s">
        <v>128</v>
      </c>
      <c r="D76" s="65">
        <v>14</v>
      </c>
      <c r="E76" s="65"/>
      <c r="F76" s="65">
        <v>6</v>
      </c>
      <c r="G76" s="65">
        <v>3</v>
      </c>
      <c r="H76" s="63">
        <v>5</v>
      </c>
      <c r="I76" s="63"/>
      <c r="J76" s="18">
        <v>66.3</v>
      </c>
    </row>
    <row r="77" spans="1:11" x14ac:dyDescent="0.25">
      <c r="A77" s="29">
        <v>4</v>
      </c>
      <c r="B77" s="63">
        <v>60180</v>
      </c>
      <c r="C77" s="351" t="s">
        <v>158</v>
      </c>
      <c r="D77" s="65">
        <v>4</v>
      </c>
      <c r="E77" s="65"/>
      <c r="F77" s="65">
        <v>1</v>
      </c>
      <c r="G77" s="65">
        <v>2</v>
      </c>
      <c r="H77" s="63">
        <v>1</v>
      </c>
      <c r="I77" s="63"/>
      <c r="J77" s="18">
        <v>67</v>
      </c>
    </row>
    <row r="78" spans="1:11" x14ac:dyDescent="0.25">
      <c r="A78" s="29">
        <v>5</v>
      </c>
      <c r="B78" s="63">
        <v>60240</v>
      </c>
      <c r="C78" s="435" t="s">
        <v>129</v>
      </c>
      <c r="D78" s="65">
        <v>6</v>
      </c>
      <c r="E78" s="65"/>
      <c r="F78" s="65">
        <v>4</v>
      </c>
      <c r="G78" s="65">
        <v>1</v>
      </c>
      <c r="H78" s="63">
        <v>1</v>
      </c>
      <c r="I78" s="63"/>
      <c r="J78" s="18">
        <v>62</v>
      </c>
    </row>
    <row r="79" spans="1:11" x14ac:dyDescent="0.25">
      <c r="A79" s="29">
        <v>6</v>
      </c>
      <c r="B79" s="63">
        <v>60660</v>
      </c>
      <c r="C79" s="351" t="s">
        <v>159</v>
      </c>
      <c r="D79" s="65">
        <v>6</v>
      </c>
      <c r="E79" s="65">
        <v>1</v>
      </c>
      <c r="F79" s="65">
        <v>3</v>
      </c>
      <c r="G79" s="65">
        <v>2</v>
      </c>
      <c r="H79" s="63"/>
      <c r="I79" s="63"/>
      <c r="J79" s="18">
        <v>54.2</v>
      </c>
    </row>
    <row r="80" spans="1:11" s="173" customFormat="1" x14ac:dyDescent="0.25">
      <c r="A80" s="29">
        <v>7</v>
      </c>
      <c r="B80" s="63">
        <v>60001</v>
      </c>
      <c r="C80" s="423" t="s">
        <v>160</v>
      </c>
      <c r="D80" s="65">
        <v>3</v>
      </c>
      <c r="E80" s="65"/>
      <c r="F80" s="65">
        <v>2</v>
      </c>
      <c r="G80" s="65"/>
      <c r="H80" s="63">
        <v>1</v>
      </c>
      <c r="I80" s="63"/>
      <c r="J80" s="18">
        <v>56</v>
      </c>
    </row>
    <row r="81" spans="1:10" x14ac:dyDescent="0.25">
      <c r="A81" s="29">
        <v>8</v>
      </c>
      <c r="B81" s="63">
        <v>60910</v>
      </c>
      <c r="C81" s="69" t="s">
        <v>178</v>
      </c>
      <c r="D81" s="63">
        <v>5</v>
      </c>
      <c r="E81" s="63"/>
      <c r="F81" s="63">
        <v>4</v>
      </c>
      <c r="G81" s="63">
        <v>1</v>
      </c>
      <c r="H81" s="63"/>
      <c r="I81" s="63"/>
      <c r="J81" s="18">
        <v>61.2</v>
      </c>
    </row>
    <row r="82" spans="1:10" x14ac:dyDescent="0.25">
      <c r="A82" s="29">
        <v>9</v>
      </c>
      <c r="B82" s="63">
        <v>60980</v>
      </c>
      <c r="C82" s="69" t="s">
        <v>179</v>
      </c>
      <c r="D82" s="63">
        <v>5</v>
      </c>
      <c r="E82" s="63"/>
      <c r="F82" s="63">
        <v>3</v>
      </c>
      <c r="G82" s="63">
        <v>2</v>
      </c>
      <c r="H82" s="63"/>
      <c r="I82" s="63"/>
      <c r="J82" s="18">
        <v>51.6</v>
      </c>
    </row>
    <row r="83" spans="1:10" x14ac:dyDescent="0.25">
      <c r="A83" s="29">
        <v>10</v>
      </c>
      <c r="B83" s="63">
        <v>61080</v>
      </c>
      <c r="C83" s="351" t="s">
        <v>131</v>
      </c>
      <c r="D83" s="65">
        <v>5</v>
      </c>
      <c r="E83" s="65"/>
      <c r="F83" s="65">
        <v>4</v>
      </c>
      <c r="G83" s="65">
        <v>1</v>
      </c>
      <c r="H83" s="63"/>
      <c r="I83" s="63"/>
      <c r="J83" s="18">
        <v>60.6</v>
      </c>
    </row>
    <row r="84" spans="1:10" x14ac:dyDescent="0.25">
      <c r="A84" s="29">
        <v>11</v>
      </c>
      <c r="B84" s="63">
        <v>61210</v>
      </c>
      <c r="C84" s="178" t="s">
        <v>133</v>
      </c>
      <c r="D84" s="65">
        <v>1</v>
      </c>
      <c r="E84" s="65"/>
      <c r="F84" s="65">
        <v>1</v>
      </c>
      <c r="G84" s="65"/>
      <c r="H84" s="63"/>
      <c r="I84" s="63"/>
      <c r="J84" s="18">
        <v>46</v>
      </c>
    </row>
    <row r="85" spans="1:10" s="74" customFormat="1" x14ac:dyDescent="0.25">
      <c r="A85" s="29">
        <v>12</v>
      </c>
      <c r="B85" s="63">
        <v>61290</v>
      </c>
      <c r="C85" s="740" t="s">
        <v>180</v>
      </c>
      <c r="D85" s="65">
        <v>1</v>
      </c>
      <c r="E85" s="65"/>
      <c r="F85" s="65">
        <v>1</v>
      </c>
      <c r="G85" s="65"/>
      <c r="H85" s="63"/>
      <c r="I85" s="63"/>
      <c r="J85" s="18">
        <v>65</v>
      </c>
    </row>
    <row r="86" spans="1:10" s="173" customFormat="1" x14ac:dyDescent="0.25">
      <c r="A86" s="29">
        <v>13</v>
      </c>
      <c r="B86" s="63">
        <v>61340</v>
      </c>
      <c r="C86" s="23" t="s">
        <v>134</v>
      </c>
      <c r="D86" s="65">
        <v>5</v>
      </c>
      <c r="E86" s="65"/>
      <c r="F86" s="65">
        <v>4</v>
      </c>
      <c r="G86" s="65">
        <v>1</v>
      </c>
      <c r="H86" s="63"/>
      <c r="I86" s="63"/>
      <c r="J86" s="18">
        <v>53.8</v>
      </c>
    </row>
    <row r="87" spans="1:10" x14ac:dyDescent="0.25">
      <c r="A87" s="29">
        <v>14</v>
      </c>
      <c r="B87" s="63">
        <v>61390</v>
      </c>
      <c r="C87" s="351" t="s">
        <v>135</v>
      </c>
      <c r="D87" s="65">
        <v>1</v>
      </c>
      <c r="E87" s="65"/>
      <c r="F87" s="65"/>
      <c r="G87" s="65"/>
      <c r="H87" s="63">
        <v>1</v>
      </c>
      <c r="I87" s="63"/>
      <c r="J87" s="18">
        <v>81</v>
      </c>
    </row>
    <row r="88" spans="1:10" x14ac:dyDescent="0.25">
      <c r="A88" s="29">
        <v>15</v>
      </c>
      <c r="B88" s="63">
        <v>61410</v>
      </c>
      <c r="C88" s="351" t="s">
        <v>136</v>
      </c>
      <c r="D88" s="65">
        <v>4</v>
      </c>
      <c r="E88" s="65">
        <v>1</v>
      </c>
      <c r="F88" s="65">
        <v>1</v>
      </c>
      <c r="G88" s="65">
        <v>2</v>
      </c>
      <c r="H88" s="63"/>
      <c r="I88" s="63"/>
      <c r="J88" s="18">
        <v>47</v>
      </c>
    </row>
    <row r="89" spans="1:10" x14ac:dyDescent="0.25">
      <c r="A89" s="29">
        <v>16</v>
      </c>
      <c r="B89" s="63">
        <v>61430</v>
      </c>
      <c r="C89" s="23" t="s">
        <v>112</v>
      </c>
      <c r="D89" s="65">
        <v>24</v>
      </c>
      <c r="E89" s="65"/>
      <c r="F89" s="65">
        <v>9</v>
      </c>
      <c r="G89" s="65">
        <v>6</v>
      </c>
      <c r="H89" s="63">
        <v>9</v>
      </c>
      <c r="I89" s="63"/>
      <c r="J89" s="18">
        <v>72.5</v>
      </c>
    </row>
    <row r="90" spans="1:10" x14ac:dyDescent="0.25">
      <c r="A90" s="29">
        <v>17</v>
      </c>
      <c r="B90" s="63">
        <v>61440</v>
      </c>
      <c r="C90" s="351" t="s">
        <v>137</v>
      </c>
      <c r="D90" s="65">
        <v>1</v>
      </c>
      <c r="E90" s="65"/>
      <c r="F90" s="65"/>
      <c r="G90" s="65"/>
      <c r="H90" s="63">
        <v>1</v>
      </c>
      <c r="I90" s="63"/>
      <c r="J90" s="18">
        <v>88</v>
      </c>
    </row>
    <row r="91" spans="1:10" x14ac:dyDescent="0.25">
      <c r="A91" s="29">
        <v>18</v>
      </c>
      <c r="B91" s="63">
        <v>61450</v>
      </c>
      <c r="C91" s="351" t="s">
        <v>111</v>
      </c>
      <c r="D91" s="65">
        <v>19</v>
      </c>
      <c r="E91" s="65"/>
      <c r="F91" s="65">
        <v>11</v>
      </c>
      <c r="G91" s="65">
        <v>5</v>
      </c>
      <c r="H91" s="63">
        <v>3</v>
      </c>
      <c r="I91" s="63"/>
      <c r="J91" s="18">
        <v>65</v>
      </c>
    </row>
    <row r="92" spans="1:10" x14ac:dyDescent="0.25">
      <c r="A92" s="29">
        <v>19</v>
      </c>
      <c r="B92" s="63">
        <v>61470</v>
      </c>
      <c r="C92" s="740" t="s">
        <v>181</v>
      </c>
      <c r="D92" s="65">
        <v>9</v>
      </c>
      <c r="E92" s="65"/>
      <c r="F92" s="65">
        <v>6</v>
      </c>
      <c r="G92" s="65">
        <v>2</v>
      </c>
      <c r="H92" s="63">
        <v>1</v>
      </c>
      <c r="I92" s="63"/>
      <c r="J92" s="18">
        <v>52.8</v>
      </c>
    </row>
    <row r="93" spans="1:10" s="173" customFormat="1" x14ac:dyDescent="0.25">
      <c r="A93" s="29">
        <v>20</v>
      </c>
      <c r="B93" s="63">
        <v>61490</v>
      </c>
      <c r="C93" s="23" t="s">
        <v>109</v>
      </c>
      <c r="D93" s="65">
        <v>36</v>
      </c>
      <c r="E93" s="65">
        <v>1</v>
      </c>
      <c r="F93" s="65">
        <v>24</v>
      </c>
      <c r="G93" s="65">
        <v>6</v>
      </c>
      <c r="H93" s="63">
        <v>5</v>
      </c>
      <c r="I93" s="63"/>
      <c r="J93" s="18">
        <v>61</v>
      </c>
    </row>
    <row r="94" spans="1:10" x14ac:dyDescent="0.25">
      <c r="A94" s="29">
        <v>21</v>
      </c>
      <c r="B94" s="63">
        <v>61500</v>
      </c>
      <c r="C94" s="351" t="s">
        <v>110</v>
      </c>
      <c r="D94" s="65">
        <v>32</v>
      </c>
      <c r="E94" s="65">
        <v>1</v>
      </c>
      <c r="F94" s="65">
        <v>14</v>
      </c>
      <c r="G94" s="65">
        <v>7</v>
      </c>
      <c r="H94" s="63">
        <v>10</v>
      </c>
      <c r="I94" s="63"/>
      <c r="J94" s="18">
        <v>64.7</v>
      </c>
    </row>
    <row r="95" spans="1:10" x14ac:dyDescent="0.25">
      <c r="A95" s="29">
        <v>22</v>
      </c>
      <c r="B95" s="63">
        <v>61510</v>
      </c>
      <c r="C95" s="23" t="s">
        <v>8</v>
      </c>
      <c r="D95" s="65">
        <v>34</v>
      </c>
      <c r="E95" s="65"/>
      <c r="F95" s="65">
        <v>19</v>
      </c>
      <c r="G95" s="65">
        <v>8</v>
      </c>
      <c r="H95" s="63">
        <v>6</v>
      </c>
      <c r="I95" s="63">
        <v>1</v>
      </c>
      <c r="J95" s="18">
        <v>64.5</v>
      </c>
    </row>
    <row r="96" spans="1:10" x14ac:dyDescent="0.25">
      <c r="A96" s="29">
        <v>23</v>
      </c>
      <c r="B96" s="63">
        <v>61520</v>
      </c>
      <c r="C96" s="190" t="s">
        <v>66</v>
      </c>
      <c r="D96" s="65">
        <v>21</v>
      </c>
      <c r="E96" s="65">
        <v>1</v>
      </c>
      <c r="F96" s="65">
        <v>10</v>
      </c>
      <c r="G96" s="65">
        <v>8</v>
      </c>
      <c r="H96" s="63">
        <v>2</v>
      </c>
      <c r="I96" s="63"/>
      <c r="J96" s="18">
        <v>64.599999999999994</v>
      </c>
    </row>
    <row r="97" spans="1:10" x14ac:dyDescent="0.25">
      <c r="A97" s="29">
        <v>24</v>
      </c>
      <c r="B97" s="63">
        <v>61540</v>
      </c>
      <c r="C97" s="69" t="s">
        <v>113</v>
      </c>
      <c r="D97" s="65">
        <v>10</v>
      </c>
      <c r="E97" s="65">
        <v>1</v>
      </c>
      <c r="F97" s="65">
        <v>5</v>
      </c>
      <c r="G97" s="65">
        <v>2</v>
      </c>
      <c r="H97" s="63">
        <v>2</v>
      </c>
      <c r="I97" s="63"/>
      <c r="J97" s="18">
        <v>65</v>
      </c>
    </row>
    <row r="98" spans="1:10" x14ac:dyDescent="0.25">
      <c r="A98" s="29">
        <v>25</v>
      </c>
      <c r="B98" s="63">
        <v>61560</v>
      </c>
      <c r="C98" s="190" t="s">
        <v>156</v>
      </c>
      <c r="D98" s="65">
        <v>2</v>
      </c>
      <c r="E98" s="65"/>
      <c r="F98" s="65">
        <v>2</v>
      </c>
      <c r="G98" s="65"/>
      <c r="H98" s="63"/>
      <c r="I98" s="63"/>
      <c r="J98" s="18">
        <v>48.5</v>
      </c>
    </row>
    <row r="99" spans="1:10" ht="15.75" thickBot="1" x14ac:dyDescent="0.3">
      <c r="A99" s="29">
        <v>26</v>
      </c>
      <c r="B99" s="63">
        <v>61570</v>
      </c>
      <c r="C99" s="190" t="s">
        <v>155</v>
      </c>
      <c r="D99" s="65">
        <v>19</v>
      </c>
      <c r="E99" s="65"/>
      <c r="F99" s="65">
        <v>12</v>
      </c>
      <c r="G99" s="65">
        <v>5</v>
      </c>
      <c r="H99" s="63">
        <v>2</v>
      </c>
      <c r="I99" s="63"/>
      <c r="J99" s="18">
        <v>58.3</v>
      </c>
    </row>
    <row r="100" spans="1:10" s="74" customFormat="1" ht="16.5" thickBot="1" x14ac:dyDescent="0.3">
      <c r="A100" s="91"/>
      <c r="B100" s="131" t="s">
        <v>102</v>
      </c>
      <c r="C100" s="92"/>
      <c r="D100" s="93">
        <f t="shared" ref="D100:I100" si="5">SUM(D101:D108)</f>
        <v>104</v>
      </c>
      <c r="E100" s="93">
        <f t="shared" si="5"/>
        <v>1</v>
      </c>
      <c r="F100" s="93">
        <f t="shared" si="5"/>
        <v>43</v>
      </c>
      <c r="G100" s="93">
        <f t="shared" si="5"/>
        <v>36</v>
      </c>
      <c r="H100" s="93">
        <f t="shared" si="5"/>
        <v>24</v>
      </c>
      <c r="I100" s="93">
        <f t="shared" si="5"/>
        <v>0</v>
      </c>
      <c r="J100" s="94">
        <f>AVERAGE(J101:J108)</f>
        <v>68.069845652658159</v>
      </c>
    </row>
    <row r="101" spans="1:10" x14ac:dyDescent="0.25">
      <c r="A101" s="35">
        <v>1</v>
      </c>
      <c r="B101" s="62">
        <v>70020</v>
      </c>
      <c r="C101" s="36" t="s">
        <v>54</v>
      </c>
      <c r="D101" s="62">
        <v>37</v>
      </c>
      <c r="E101" s="62"/>
      <c r="F101" s="62">
        <v>15</v>
      </c>
      <c r="G101" s="62">
        <v>13</v>
      </c>
      <c r="H101" s="62">
        <v>9</v>
      </c>
      <c r="I101" s="62"/>
      <c r="J101" s="43">
        <v>68.243243243243242</v>
      </c>
    </row>
    <row r="102" spans="1:10" s="74" customFormat="1" x14ac:dyDescent="0.25">
      <c r="A102" s="29">
        <v>2</v>
      </c>
      <c r="B102" s="63">
        <v>70110</v>
      </c>
      <c r="C102" s="21" t="s">
        <v>62</v>
      </c>
      <c r="D102" s="65">
        <v>15</v>
      </c>
      <c r="E102" s="65"/>
      <c r="F102" s="65">
        <v>4</v>
      </c>
      <c r="G102" s="65">
        <v>4</v>
      </c>
      <c r="H102" s="63">
        <v>7</v>
      </c>
      <c r="I102" s="63"/>
      <c r="J102" s="18">
        <v>72.900000000000006</v>
      </c>
    </row>
    <row r="103" spans="1:10" x14ac:dyDescent="0.25">
      <c r="A103" s="29">
        <v>3</v>
      </c>
      <c r="B103" s="63">
        <v>70021</v>
      </c>
      <c r="C103" s="21" t="s">
        <v>53</v>
      </c>
      <c r="D103" s="65">
        <v>11</v>
      </c>
      <c r="E103" s="65"/>
      <c r="F103" s="65">
        <v>5</v>
      </c>
      <c r="G103" s="65">
        <v>4</v>
      </c>
      <c r="H103" s="63">
        <v>2</v>
      </c>
      <c r="I103" s="63"/>
      <c r="J103" s="18">
        <v>69</v>
      </c>
    </row>
    <row r="104" spans="1:10" x14ac:dyDescent="0.25">
      <c r="A104" s="29">
        <v>4</v>
      </c>
      <c r="B104" s="63">
        <v>70040</v>
      </c>
      <c r="C104" s="22" t="s">
        <v>36</v>
      </c>
      <c r="D104" s="65">
        <v>1</v>
      </c>
      <c r="E104" s="65"/>
      <c r="F104" s="65"/>
      <c r="G104" s="65"/>
      <c r="H104" s="63">
        <v>1</v>
      </c>
      <c r="I104" s="63"/>
      <c r="J104" s="18">
        <v>82</v>
      </c>
    </row>
    <row r="105" spans="1:10" x14ac:dyDescent="0.25">
      <c r="A105" s="29">
        <v>5</v>
      </c>
      <c r="B105" s="63">
        <v>70100</v>
      </c>
      <c r="C105" s="83" t="s">
        <v>93</v>
      </c>
      <c r="D105" s="65">
        <v>16</v>
      </c>
      <c r="E105" s="65">
        <v>1</v>
      </c>
      <c r="F105" s="65">
        <v>6</v>
      </c>
      <c r="G105" s="65">
        <v>5</v>
      </c>
      <c r="H105" s="63">
        <v>4</v>
      </c>
      <c r="I105" s="63"/>
      <c r="J105" s="18">
        <v>61.4375</v>
      </c>
    </row>
    <row r="106" spans="1:10" s="173" customFormat="1" x14ac:dyDescent="0.25">
      <c r="A106" s="29">
        <v>6</v>
      </c>
      <c r="B106" s="63">
        <v>70270</v>
      </c>
      <c r="C106" s="419" t="s">
        <v>55</v>
      </c>
      <c r="D106" s="65">
        <v>4</v>
      </c>
      <c r="E106" s="65"/>
      <c r="F106" s="65">
        <v>3</v>
      </c>
      <c r="G106" s="65"/>
      <c r="H106" s="63">
        <v>1</v>
      </c>
      <c r="I106" s="63"/>
      <c r="J106" s="18">
        <v>67</v>
      </c>
    </row>
    <row r="107" spans="1:10" ht="14.25" customHeight="1" x14ac:dyDescent="0.25">
      <c r="A107" s="29">
        <v>7</v>
      </c>
      <c r="B107" s="63">
        <v>10880</v>
      </c>
      <c r="C107" s="7" t="s">
        <v>108</v>
      </c>
      <c r="D107" s="65">
        <v>13</v>
      </c>
      <c r="E107" s="65"/>
      <c r="F107" s="65">
        <v>6</v>
      </c>
      <c r="G107" s="65">
        <v>7</v>
      </c>
      <c r="H107" s="63"/>
      <c r="I107" s="63"/>
      <c r="J107" s="18">
        <v>66.692307692307693</v>
      </c>
    </row>
    <row r="108" spans="1:10" s="173" customFormat="1" ht="15" customHeight="1" thickBot="1" x14ac:dyDescent="0.3">
      <c r="A108" s="132">
        <v>8</v>
      </c>
      <c r="B108" s="64">
        <v>10890</v>
      </c>
      <c r="C108" s="10" t="s">
        <v>166</v>
      </c>
      <c r="D108" s="64">
        <v>7</v>
      </c>
      <c r="E108" s="64"/>
      <c r="F108" s="64">
        <v>4</v>
      </c>
      <c r="G108" s="64">
        <v>3</v>
      </c>
      <c r="H108" s="64"/>
      <c r="I108" s="64"/>
      <c r="J108" s="20">
        <v>57.285714285714285</v>
      </c>
    </row>
    <row r="109" spans="1:10" x14ac:dyDescent="0.25">
      <c r="A109" s="17"/>
      <c r="D109" s="614" t="s">
        <v>95</v>
      </c>
      <c r="E109" s="614"/>
      <c r="F109" s="614"/>
      <c r="G109" s="614"/>
      <c r="H109" s="614"/>
      <c r="I109" s="615"/>
      <c r="J109" s="637">
        <f>AVERAGE(J8:J15,J17:J26,J28:J40,J42:J58,J60:J72,J74:J99,J101:J108)</f>
        <v>61.078601037416838</v>
      </c>
    </row>
  </sheetData>
  <mergeCells count="7">
    <mergeCell ref="D109:I109"/>
    <mergeCell ref="B16:C16"/>
    <mergeCell ref="J4:J5"/>
    <mergeCell ref="D4:I4"/>
    <mergeCell ref="A4:A5"/>
    <mergeCell ref="B4:B5"/>
    <mergeCell ref="C4:C5"/>
  </mergeCells>
  <conditionalFormatting sqref="J6:J109">
    <cfRule type="containsBlanks" dxfId="48" priority="3600" stopIfTrue="1">
      <formula>LEN(TRIM(J6))=0</formula>
    </cfRule>
    <cfRule type="cellIs" dxfId="47" priority="3601" stopIfTrue="1" operator="equal">
      <formula>$J$109</formula>
    </cfRule>
    <cfRule type="cellIs" dxfId="46" priority="3602" stopIfTrue="1" operator="lessThan">
      <formula>50</formula>
    </cfRule>
    <cfRule type="cellIs" dxfId="45" priority="3603" stopIfTrue="1" operator="between">
      <formula>$J$109</formula>
      <formula>50</formula>
    </cfRule>
    <cfRule type="cellIs" dxfId="44" priority="3604" stopIfTrue="1" operator="between">
      <formula>74.999</formula>
      <formula>$J$109</formula>
    </cfRule>
    <cfRule type="cellIs" dxfId="43" priority="3605" stopIfTrue="1" operator="greaterThanOrEqual">
      <formula>75</formula>
    </cfRule>
  </conditionalFormatting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6</vt:i4>
      </vt:variant>
    </vt:vector>
  </HeadingPairs>
  <TitlesOfParts>
    <vt:vector size="6" baseType="lpstr">
      <vt:lpstr>Англ.яз-11 диаграмма по районам</vt:lpstr>
      <vt:lpstr>Англ.яз-11 диаграмма</vt:lpstr>
      <vt:lpstr>Рейтинги 2020-2024</vt:lpstr>
      <vt:lpstr>Рейтинг по сумме мест</vt:lpstr>
      <vt:lpstr>Англ. язык-11 2024 Итоги</vt:lpstr>
      <vt:lpstr>Англ. язык-11 2024 расклад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2024-09-30T07:34:58Z</dcterms:modified>
</cp:coreProperties>
</file>