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65" windowHeight="7935" tabRatio="469"/>
  </bookViews>
  <sheets>
    <sheet name="Литература ВПР-4" sheetId="12" r:id="rId1"/>
    <sheet name="Литература ВПР-5" sheetId="15" r:id="rId2"/>
    <sheet name="Литература ВПР-6" sheetId="16" r:id="rId3"/>
    <sheet name="Литература ВПР-7" sheetId="17" r:id="rId4"/>
    <sheet name="Литература ВПР-8" sheetId="18" r:id="rId5"/>
    <sheet name="Литература ОГЭ-9" sheetId="19" r:id="rId6"/>
    <sheet name="Литература ВПР-10" sheetId="20" r:id="rId7"/>
    <sheet name="Литература ЕГЭ-11" sheetId="21" r:id="rId8"/>
  </sheets>
  <definedNames>
    <definedName name="_xlnm._FilterDatabase" localSheetId="6" hidden="1">'Литература ВПР-10'!#REF!</definedName>
    <definedName name="_xlnm._FilterDatabase" localSheetId="0" hidden="1">'Литература ВПР-4'!#REF!</definedName>
    <definedName name="_xlnm._FilterDatabase" localSheetId="1" hidden="1">'Литература ВПР-5'!#REF!</definedName>
    <definedName name="_xlnm._FilterDatabase" localSheetId="2" hidden="1">'Литература ВПР-6'!#REF!</definedName>
    <definedName name="_xlnm._FilterDatabase" localSheetId="3" hidden="1">'Литература ВПР-7'!#REF!</definedName>
    <definedName name="_xlnm._FilterDatabase" localSheetId="4" hidden="1">'Литература ВПР-8'!#REF!</definedName>
    <definedName name="_xlnm._FilterDatabase" localSheetId="7" hidden="1">'Литература ЕГЭ-11'!#REF!</definedName>
    <definedName name="_xlnm._FilterDatabase" localSheetId="5" hidden="1">'Литература ОГЭ-9'!#REF!</definedName>
  </definedNames>
  <calcPr calcId="145621"/>
</workbook>
</file>

<file path=xl/calcChain.xml><?xml version="1.0" encoding="utf-8"?>
<calcChain xmlns="http://schemas.openxmlformats.org/spreadsheetml/2006/main">
  <c r="I113" i="18" l="1"/>
  <c r="E113" i="18"/>
  <c r="I80" i="18"/>
  <c r="E80" i="18"/>
  <c r="E65" i="18"/>
  <c r="I65" i="18"/>
  <c r="I44" i="18"/>
  <c r="E44" i="18"/>
  <c r="E26" i="18"/>
  <c r="I26" i="18"/>
  <c r="I13" i="18"/>
  <c r="E13" i="18"/>
  <c r="E4" i="19" l="1"/>
  <c r="I80" i="21"/>
  <c r="H80" i="21"/>
  <c r="G80" i="21"/>
  <c r="E80" i="21"/>
  <c r="D80" i="21"/>
  <c r="C80" i="21"/>
  <c r="I65" i="21"/>
  <c r="H65" i="21"/>
  <c r="G65" i="21"/>
  <c r="E65" i="21"/>
  <c r="D65" i="21"/>
  <c r="C65" i="21"/>
  <c r="I44" i="21"/>
  <c r="H44" i="21"/>
  <c r="G44" i="21"/>
  <c r="E44" i="21"/>
  <c r="D44" i="21"/>
  <c r="C44" i="21"/>
  <c r="E26" i="21"/>
  <c r="D26" i="21"/>
  <c r="C26" i="21"/>
  <c r="E13" i="21"/>
  <c r="D13" i="21"/>
  <c r="C13" i="21"/>
  <c r="G13" i="21"/>
  <c r="J13" i="21"/>
  <c r="G26" i="21"/>
  <c r="J26" i="21"/>
  <c r="J44" i="21"/>
  <c r="J65" i="21"/>
  <c r="J80" i="21"/>
  <c r="J123" i="21"/>
  <c r="I123" i="21"/>
  <c r="H123" i="21"/>
  <c r="G123" i="21"/>
  <c r="F80" i="19" l="1"/>
  <c r="E80" i="19"/>
  <c r="D80" i="19"/>
  <c r="C80" i="19"/>
  <c r="J123" i="19"/>
  <c r="I123" i="19"/>
  <c r="H123" i="19"/>
  <c r="G123" i="19"/>
  <c r="G113" i="19"/>
  <c r="J80" i="19"/>
  <c r="I80" i="19"/>
  <c r="H80" i="19"/>
  <c r="G80" i="19"/>
  <c r="G65" i="19"/>
  <c r="G44" i="19"/>
  <c r="G26" i="19"/>
  <c r="G4" i="19"/>
  <c r="C4" i="19"/>
  <c r="I66" i="12"/>
  <c r="I14" i="12"/>
  <c r="J124" i="12"/>
  <c r="I124" i="12"/>
  <c r="C114" i="12"/>
  <c r="C81" i="12"/>
  <c r="J4" i="12"/>
  <c r="I4" i="12"/>
  <c r="F4" i="12"/>
  <c r="E4" i="12"/>
  <c r="D4" i="12"/>
  <c r="C4" i="12"/>
  <c r="J113" i="21" l="1"/>
  <c r="I113" i="21"/>
  <c r="H113" i="21"/>
  <c r="G113" i="21"/>
  <c r="G3" i="21" s="1"/>
  <c r="F113" i="21"/>
  <c r="E113" i="21"/>
  <c r="D113" i="21"/>
  <c r="C113" i="21"/>
  <c r="F80" i="21"/>
  <c r="F65" i="21"/>
  <c r="F44" i="21"/>
  <c r="F26" i="21"/>
  <c r="F13" i="21"/>
  <c r="J4" i="21"/>
  <c r="I4" i="21"/>
  <c r="H4" i="21"/>
  <c r="G4" i="21"/>
  <c r="F4" i="21"/>
  <c r="E4" i="21"/>
  <c r="D4" i="21"/>
  <c r="D3" i="21" s="1"/>
  <c r="C4" i="21"/>
  <c r="J3" i="21"/>
  <c r="I3" i="21"/>
  <c r="H3" i="21"/>
  <c r="F3" i="21"/>
  <c r="E3" i="21"/>
  <c r="A3" i="21"/>
  <c r="J123" i="20"/>
  <c r="I123" i="20"/>
  <c r="H123" i="20"/>
  <c r="G123" i="20"/>
  <c r="J113" i="20"/>
  <c r="I113" i="20"/>
  <c r="H113" i="20"/>
  <c r="G113" i="20"/>
  <c r="F113" i="20"/>
  <c r="E113" i="20"/>
  <c r="D113" i="20"/>
  <c r="C113" i="20"/>
  <c r="J80" i="20"/>
  <c r="I80" i="20"/>
  <c r="H80" i="20"/>
  <c r="G80" i="20"/>
  <c r="F80" i="20"/>
  <c r="E80" i="20"/>
  <c r="D80" i="20"/>
  <c r="C80" i="20"/>
  <c r="J65" i="20"/>
  <c r="I65" i="20"/>
  <c r="H65" i="20"/>
  <c r="G65" i="20"/>
  <c r="F65" i="20"/>
  <c r="E65" i="20"/>
  <c r="D65" i="20"/>
  <c r="C65" i="20"/>
  <c r="J44" i="20"/>
  <c r="I44" i="20"/>
  <c r="H44" i="20"/>
  <c r="G44" i="20"/>
  <c r="F44" i="20"/>
  <c r="E44" i="20"/>
  <c r="D44" i="20"/>
  <c r="C44" i="20"/>
  <c r="J26" i="20"/>
  <c r="I26" i="20"/>
  <c r="H26" i="20"/>
  <c r="G26" i="20"/>
  <c r="F26" i="20"/>
  <c r="E26" i="20"/>
  <c r="D26" i="20"/>
  <c r="C26" i="20"/>
  <c r="J13" i="20"/>
  <c r="I13" i="20"/>
  <c r="H13" i="20"/>
  <c r="G13" i="20"/>
  <c r="F13" i="20"/>
  <c r="E13" i="20"/>
  <c r="D13" i="20"/>
  <c r="C13" i="20"/>
  <c r="J4" i="20"/>
  <c r="I4" i="20"/>
  <c r="H4" i="20"/>
  <c r="G4" i="20"/>
  <c r="F4" i="20"/>
  <c r="E4" i="20"/>
  <c r="D4" i="20"/>
  <c r="C4" i="20"/>
  <c r="J3" i="20"/>
  <c r="I3" i="20"/>
  <c r="H3" i="20"/>
  <c r="G3" i="20"/>
  <c r="F3" i="20"/>
  <c r="D3" i="20"/>
  <c r="C3" i="20"/>
  <c r="A3" i="20"/>
  <c r="J113" i="19"/>
  <c r="I113" i="19"/>
  <c r="H113" i="19"/>
  <c r="F113" i="19"/>
  <c r="E113" i="19"/>
  <c r="D113" i="19"/>
  <c r="C113" i="19"/>
  <c r="J65" i="19"/>
  <c r="I65" i="19"/>
  <c r="H65" i="19"/>
  <c r="F65" i="19"/>
  <c r="E65" i="19"/>
  <c r="D65" i="19"/>
  <c r="C65" i="19"/>
  <c r="J44" i="19"/>
  <c r="I44" i="19"/>
  <c r="H44" i="19"/>
  <c r="F44" i="19"/>
  <c r="E44" i="19"/>
  <c r="D44" i="19"/>
  <c r="C44" i="19"/>
  <c r="J26" i="19"/>
  <c r="I26" i="19"/>
  <c r="H26" i="19"/>
  <c r="H3" i="19" s="1"/>
  <c r="F26" i="19"/>
  <c r="E26" i="19"/>
  <c r="D26" i="19"/>
  <c r="C26" i="19"/>
  <c r="J13" i="19"/>
  <c r="I13" i="19"/>
  <c r="H13" i="19"/>
  <c r="G13" i="19"/>
  <c r="G3" i="19" s="1"/>
  <c r="F13" i="19"/>
  <c r="E13" i="19"/>
  <c r="D13" i="19"/>
  <c r="C13" i="19"/>
  <c r="J4" i="19"/>
  <c r="I4" i="19"/>
  <c r="H4" i="19"/>
  <c r="F4" i="19"/>
  <c r="D4" i="19"/>
  <c r="J3" i="19"/>
  <c r="F3" i="19"/>
  <c r="A3" i="19"/>
  <c r="E3" i="20" l="1"/>
  <c r="C3" i="19"/>
  <c r="D3" i="19"/>
  <c r="I3" i="19"/>
  <c r="E3" i="19"/>
  <c r="C3" i="21"/>
  <c r="J123" i="18"/>
  <c r="I123" i="18"/>
  <c r="H123" i="18"/>
  <c r="G123" i="18"/>
  <c r="J113" i="18"/>
  <c r="H113" i="18"/>
  <c r="G113" i="18"/>
  <c r="F113" i="18"/>
  <c r="D113" i="18"/>
  <c r="C113" i="18"/>
  <c r="J80" i="18"/>
  <c r="H80" i="18"/>
  <c r="G80" i="18"/>
  <c r="F80" i="18"/>
  <c r="D80" i="18"/>
  <c r="C80" i="18"/>
  <c r="J65" i="18"/>
  <c r="H65" i="18"/>
  <c r="G65" i="18"/>
  <c r="F65" i="18"/>
  <c r="D65" i="18"/>
  <c r="C65" i="18"/>
  <c r="J44" i="18"/>
  <c r="H44" i="18"/>
  <c r="G44" i="18"/>
  <c r="F44" i="18"/>
  <c r="D44" i="18"/>
  <c r="C44" i="18"/>
  <c r="J26" i="18"/>
  <c r="H26" i="18"/>
  <c r="G26" i="18"/>
  <c r="F26" i="18"/>
  <c r="D26" i="18"/>
  <c r="C26" i="18"/>
  <c r="J13" i="18"/>
  <c r="H13" i="18"/>
  <c r="G13" i="18"/>
  <c r="F13" i="18"/>
  <c r="D13" i="18"/>
  <c r="C13" i="18"/>
  <c r="J4" i="18"/>
  <c r="I4" i="18"/>
  <c r="H4" i="18"/>
  <c r="G4" i="18"/>
  <c r="F4" i="18"/>
  <c r="E4" i="18"/>
  <c r="D4" i="18"/>
  <c r="C4" i="18"/>
  <c r="J3" i="18"/>
  <c r="I3" i="18"/>
  <c r="H3" i="18"/>
  <c r="G3" i="18"/>
  <c r="F3" i="18"/>
  <c r="E3" i="18"/>
  <c r="D3" i="18"/>
  <c r="C3" i="18"/>
  <c r="A3" i="18"/>
  <c r="J123" i="17"/>
  <c r="I123" i="17"/>
  <c r="H123" i="17"/>
  <c r="G123" i="17"/>
  <c r="J113" i="17"/>
  <c r="I113" i="17"/>
  <c r="H113" i="17"/>
  <c r="G113" i="17"/>
  <c r="F113" i="17"/>
  <c r="E113" i="17"/>
  <c r="D113" i="17"/>
  <c r="C113" i="17"/>
  <c r="J80" i="17"/>
  <c r="I80" i="17"/>
  <c r="H80" i="17"/>
  <c r="G80" i="17"/>
  <c r="F80" i="17"/>
  <c r="E80" i="17"/>
  <c r="D80" i="17"/>
  <c r="C80" i="17"/>
  <c r="J65" i="17"/>
  <c r="I65" i="17"/>
  <c r="H65" i="17"/>
  <c r="G65" i="17"/>
  <c r="F65" i="17"/>
  <c r="E65" i="17"/>
  <c r="D65" i="17"/>
  <c r="C65" i="17"/>
  <c r="J44" i="17"/>
  <c r="I44" i="17"/>
  <c r="H44" i="17"/>
  <c r="G44" i="17"/>
  <c r="F44" i="17"/>
  <c r="E44" i="17"/>
  <c r="D44" i="17"/>
  <c r="C44" i="17"/>
  <c r="J26" i="17"/>
  <c r="I26" i="17"/>
  <c r="H26" i="17"/>
  <c r="G26" i="17"/>
  <c r="F26" i="17"/>
  <c r="E26" i="17"/>
  <c r="D26" i="17"/>
  <c r="C26" i="17"/>
  <c r="J13" i="17"/>
  <c r="I13" i="17"/>
  <c r="H13" i="17"/>
  <c r="G13" i="17"/>
  <c r="F13" i="17"/>
  <c r="E13" i="17"/>
  <c r="D13" i="17"/>
  <c r="C13" i="17"/>
  <c r="J4" i="17"/>
  <c r="I4" i="17"/>
  <c r="H4" i="17"/>
  <c r="G4" i="17"/>
  <c r="F4" i="17"/>
  <c r="E4" i="17"/>
  <c r="D4" i="17"/>
  <c r="C4" i="17"/>
  <c r="C3" i="17" s="1"/>
  <c r="J3" i="17"/>
  <c r="I3" i="17"/>
  <c r="H3" i="17"/>
  <c r="G3" i="17"/>
  <c r="F3" i="17"/>
  <c r="D3" i="17"/>
  <c r="A3" i="17"/>
  <c r="J123" i="16"/>
  <c r="I123" i="16"/>
  <c r="H123" i="16"/>
  <c r="G123" i="16"/>
  <c r="J113" i="16"/>
  <c r="I113" i="16"/>
  <c r="H113" i="16"/>
  <c r="G113" i="16"/>
  <c r="F113" i="16"/>
  <c r="E113" i="16"/>
  <c r="D113" i="16"/>
  <c r="C113" i="16"/>
  <c r="J80" i="16"/>
  <c r="I80" i="16"/>
  <c r="H80" i="16"/>
  <c r="G80" i="16"/>
  <c r="F80" i="16"/>
  <c r="E80" i="16"/>
  <c r="D80" i="16"/>
  <c r="C80" i="16"/>
  <c r="J65" i="16"/>
  <c r="I65" i="16"/>
  <c r="H65" i="16"/>
  <c r="G65" i="16"/>
  <c r="F65" i="16"/>
  <c r="E65" i="16"/>
  <c r="D65" i="16"/>
  <c r="C65" i="16"/>
  <c r="J44" i="16"/>
  <c r="I44" i="16"/>
  <c r="H44" i="16"/>
  <c r="G44" i="16"/>
  <c r="F44" i="16"/>
  <c r="E44" i="16"/>
  <c r="D44" i="16"/>
  <c r="C44" i="16"/>
  <c r="J26" i="16"/>
  <c r="I26" i="16"/>
  <c r="H26" i="16"/>
  <c r="G26" i="16"/>
  <c r="F26" i="16"/>
  <c r="E26" i="16"/>
  <c r="D26" i="16"/>
  <c r="C26" i="16"/>
  <c r="J13" i="16"/>
  <c r="I13" i="16"/>
  <c r="H13" i="16"/>
  <c r="G13" i="16"/>
  <c r="F13" i="16"/>
  <c r="E13" i="16"/>
  <c r="D13" i="16"/>
  <c r="C13" i="16"/>
  <c r="J4" i="16"/>
  <c r="I4" i="16"/>
  <c r="H4" i="16"/>
  <c r="G4" i="16"/>
  <c r="F4" i="16"/>
  <c r="E4" i="16"/>
  <c r="D4" i="16"/>
  <c r="C4" i="16"/>
  <c r="J3" i="16"/>
  <c r="H3" i="16"/>
  <c r="G3" i="16"/>
  <c r="F3" i="16"/>
  <c r="D3" i="16"/>
  <c r="C3" i="16"/>
  <c r="A3" i="16"/>
  <c r="J123" i="15"/>
  <c r="I123" i="15"/>
  <c r="H123" i="15"/>
  <c r="G123" i="15"/>
  <c r="J113" i="15"/>
  <c r="I113" i="15"/>
  <c r="H113" i="15"/>
  <c r="G113" i="15"/>
  <c r="F113" i="15"/>
  <c r="E113" i="15"/>
  <c r="D113" i="15"/>
  <c r="C113" i="15"/>
  <c r="J80" i="15"/>
  <c r="I80" i="15"/>
  <c r="H80" i="15"/>
  <c r="G80" i="15"/>
  <c r="F80" i="15"/>
  <c r="E80" i="15"/>
  <c r="D80" i="15"/>
  <c r="C80" i="15"/>
  <c r="J65" i="15"/>
  <c r="I65" i="15"/>
  <c r="H65" i="15"/>
  <c r="G65" i="15"/>
  <c r="F65" i="15"/>
  <c r="E65" i="15"/>
  <c r="D65" i="15"/>
  <c r="C65" i="15"/>
  <c r="J44" i="15"/>
  <c r="I44" i="15"/>
  <c r="H44" i="15"/>
  <c r="G44" i="15"/>
  <c r="F44" i="15"/>
  <c r="E44" i="15"/>
  <c r="D44" i="15"/>
  <c r="C44" i="15"/>
  <c r="J26" i="15"/>
  <c r="I26" i="15"/>
  <c r="H26" i="15"/>
  <c r="G26" i="15"/>
  <c r="F26" i="15"/>
  <c r="E26" i="15"/>
  <c r="D26" i="15"/>
  <c r="C26" i="15"/>
  <c r="J13" i="15"/>
  <c r="I13" i="15"/>
  <c r="H13" i="15"/>
  <c r="G13" i="15"/>
  <c r="F13" i="15"/>
  <c r="E13" i="15"/>
  <c r="D13" i="15"/>
  <c r="C13" i="15"/>
  <c r="J4" i="15"/>
  <c r="I4" i="15"/>
  <c r="H4" i="15"/>
  <c r="H3" i="15" s="1"/>
  <c r="G4" i="15"/>
  <c r="F4" i="15"/>
  <c r="E4" i="15"/>
  <c r="D4" i="15"/>
  <c r="C4" i="15"/>
  <c r="J3" i="15"/>
  <c r="I3" i="15"/>
  <c r="G3" i="15"/>
  <c r="F3" i="15"/>
  <c r="D3" i="15"/>
  <c r="C3" i="15"/>
  <c r="A3" i="15"/>
  <c r="I3" i="16" l="1"/>
  <c r="E3" i="16"/>
  <c r="E3" i="17"/>
  <c r="E3" i="15"/>
  <c r="D27" i="12"/>
  <c r="A3" i="12"/>
  <c r="D66" i="12"/>
  <c r="D14" i="12"/>
  <c r="E14" i="12"/>
  <c r="F14" i="12"/>
  <c r="E27" i="12"/>
  <c r="F27" i="12"/>
  <c r="D45" i="12"/>
  <c r="E45" i="12"/>
  <c r="F45" i="12"/>
  <c r="E66" i="12"/>
  <c r="F66" i="12"/>
  <c r="D81" i="12"/>
  <c r="E81" i="12"/>
  <c r="F81" i="12"/>
  <c r="D114" i="12"/>
  <c r="E114" i="12"/>
  <c r="F114" i="12"/>
  <c r="J114" i="12"/>
  <c r="J81" i="12"/>
  <c r="J66" i="12"/>
  <c r="J45" i="12"/>
  <c r="J27" i="12"/>
  <c r="J14" i="12"/>
  <c r="J3" i="12"/>
  <c r="I114" i="12"/>
  <c r="I81" i="12"/>
  <c r="I45" i="12"/>
  <c r="I27" i="12"/>
  <c r="I3" i="12" l="1"/>
  <c r="E3" i="12"/>
  <c r="F3" i="12"/>
  <c r="D3" i="12"/>
  <c r="C66" i="12"/>
  <c r="C45" i="12"/>
  <c r="C27" i="12"/>
  <c r="C14" i="12"/>
  <c r="C3" i="12" l="1"/>
</calcChain>
</file>

<file path=xl/sharedStrings.xml><?xml version="1.0" encoding="utf-8"?>
<sst xmlns="http://schemas.openxmlformats.org/spreadsheetml/2006/main" count="1081" uniqueCount="135">
  <si>
    <t>МАОУ Гимназия № 4</t>
  </si>
  <si>
    <t>МАОУ Лицей № 6 "Перспектива"</t>
  </si>
  <si>
    <t>МАОУ Гимназия № 6</t>
  </si>
  <si>
    <t>МАОУ Лицей № 11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</si>
  <si>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</si>
  <si>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</si>
  <si>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</si>
  <si>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</si>
  <si>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</si>
  <si>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</si>
  <si>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94</t>
  </si>
  <si>
    <t>МАОУ СШ № 148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</si>
  <si>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</si>
  <si>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</si>
  <si>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</si>
  <si>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</si>
  <si>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</si>
  <si>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84</t>
  </si>
  <si>
    <t>МБОУ СШ № 99</t>
  </si>
  <si>
    <t>МБОУ СШ № 62</t>
  </si>
  <si>
    <t>МБОУ СШ № 2</t>
  </si>
  <si>
    <t>МБОУ СШ № 56</t>
  </si>
  <si>
    <t>МАОУ СШ № 151</t>
  </si>
  <si>
    <t>№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</si>
  <si>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</si>
  <si>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</si>
  <si>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</si>
  <si>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</si>
  <si>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</si>
  <si>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Гимназия № 7</t>
  </si>
  <si>
    <t>МАОУ Лицей № 9 "Лидер"</t>
  </si>
  <si>
    <t>МАОУ Гимназия № 9</t>
  </si>
  <si>
    <t>МАОУ "КУГ № 1 - Универс"</t>
  </si>
  <si>
    <t>МАОУ СШ № 32</t>
  </si>
  <si>
    <t>МАОУ Лицей № 12</t>
  </si>
  <si>
    <t>МБОУ СШ № 95</t>
  </si>
  <si>
    <t>МБОУ СШ № 27</t>
  </si>
  <si>
    <t>МБОУ СШ № 73</t>
  </si>
  <si>
    <t>МБОУ СШ № 4</t>
  </si>
  <si>
    <t>МБОУ СШ № 21</t>
  </si>
  <si>
    <t>МБОУ СШ № 30</t>
  </si>
  <si>
    <t>МАОУ Гимназия № 15</t>
  </si>
  <si>
    <t>МБОУ СШ № 51</t>
  </si>
  <si>
    <t>МБОУ СШ № 79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</si>
  <si>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</si>
  <si>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</si>
  <si>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</si>
  <si>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</si>
  <si>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</si>
  <si>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ср. балл ОУ</t>
  </si>
  <si>
    <t>чел.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</si>
  <si>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</si>
  <si>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</si>
  <si>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</si>
  <si>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</si>
  <si>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</si>
  <si>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</si>
  <si>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</si>
  <si>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</si>
  <si>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</si>
  <si>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</si>
  <si>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</si>
  <si>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</si>
  <si>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</si>
  <si>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</si>
  <si>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</si>
  <si>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</si>
  <si>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МАОУ СШ № 154</t>
  </si>
  <si>
    <t>Образовательная организация</t>
  </si>
  <si>
    <t>МАОУ СШ № 156</t>
  </si>
  <si>
    <t>МАОУ СШ № 155</t>
  </si>
  <si>
    <t>МАОУ СШ № 157</t>
  </si>
  <si>
    <t>МБОУ Гимназия № 3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</si>
  <si>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</si>
  <si>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</si>
  <si>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</si>
  <si>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</si>
  <si>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</si>
  <si>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</si>
  <si>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</si>
  <si>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</si>
  <si>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</si>
  <si>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</si>
  <si>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</si>
  <si>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</si>
  <si>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</si>
  <si>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</si>
  <si>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</si>
  <si>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</si>
  <si>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</si>
  <si>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</si>
  <si>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</si>
  <si>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</si>
  <si>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</si>
  <si>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</si>
  <si>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</si>
  <si>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</si>
  <si>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</si>
  <si>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</si>
  <si>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</si>
  <si>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</si>
  <si>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</si>
  <si>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</si>
  <si>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</si>
  <si>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</si>
  <si>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</si>
  <si>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</si>
  <si>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</si>
  <si>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</si>
  <si>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</si>
  <si>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</si>
  <si>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</si>
  <si>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</si>
  <si>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</si>
  <si>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</si>
  <si>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</si>
  <si>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</si>
  <si>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</si>
  <si>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</si>
  <si>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</si>
  <si>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</si>
  <si>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</si>
  <si>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</si>
  <si>
    <t>МАОУ СШ № 161</t>
  </si>
  <si>
    <t>Расчётное среднее значение по ОУ</t>
  </si>
  <si>
    <t>ср. балл</t>
  </si>
  <si>
    <t>хорошо - между 4,0 и 4,5</t>
  </si>
  <si>
    <t>допустимо -  между 3,5 и 4,0</t>
  </si>
  <si>
    <t>критично - 3,5 и меньше баллов</t>
  </si>
  <si>
    <t>МБОУ Прогимназия № 131</t>
  </si>
  <si>
    <t xml:space="preserve">отлично -  4,5 балла и более </t>
  </si>
  <si>
    <t xml:space="preserve">отлично -  75 балла и более </t>
  </si>
  <si>
    <t>хорошо - между 60 и 75</t>
  </si>
  <si>
    <t>допустимо -  между 50 и 60</t>
  </si>
  <si>
    <t>критично - 50 и меньше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</si>
</sst>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/>
    <xf numFmtId="0" fontId="8" fillId="0" borderId="0"/>
    <xf numFmtId="0" fontId="9" fillId="0" borderId="0"/>
    <xf numFmtId="0" fontId="9" fillId="0" borderId="0"/>
    <xf numFmtId="0" fontId="6" fillId="0" borderId="0"/>
    <xf numFmtId="164" fontId="8" fillId="0" borderId="0" applyBorder="0" applyProtection="0"/>
    <xf numFmtId="0" fontId="5" fillId="0" borderId="0"/>
    <xf numFmtId="0" fontId="4" fillId="0" borderId="0"/>
    <xf numFmtId="0" fontId="16" fillId="0" borderId="0"/>
    <xf numFmtId="0" fontId="8" fillId="0" borderId="0"/>
    <xf numFmtId="0" fontId="3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8" fillId="0" borderId="0"/>
    <xf numFmtId="0" fontId="1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271">
    <xf numFmtId="0" fontId="0" fillId="0" borderId="0" xfId="0"/>
    <xf numFmtId="0" fontId="11" fillId="0" borderId="0" xfId="0" applyFont="1"/>
    <xf numFmtId="0" fontId="11" fillId="3" borderId="0" xfId="0" applyFont="1" applyFill="1"/>
    <xf numFmtId="0" fontId="0" fillId="0" borderId="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1" xfId="0" applyBorder="1" applyAlignment="1">
      <alignment wrapText="1"/>
    </xf>
    <xf numFmtId="0" fontId="10" fillId="0" borderId="27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1" fillId="4" borderId="0" xfId="0" applyFont="1" applyFill="1"/>
    <xf numFmtId="0" fontId="11" fillId="5" borderId="0" xfId="0" applyFont="1" applyFill="1"/>
    <xf numFmtId="0" fontId="4" fillId="2" borderId="2" xfId="7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 wrapText="1"/>
    </xf>
    <xf numFmtId="0" fontId="0" fillId="0" borderId="3" xfId="0" applyBorder="1"/>
    <xf numFmtId="0" fontId="4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2" fontId="0" fillId="2" borderId="0" xfId="0" applyNumberFormat="1" applyFill="1"/>
    <xf numFmtId="0" fontId="0" fillId="0" borderId="32" xfId="0" applyBorder="1"/>
    <xf numFmtId="0" fontId="7" fillId="0" borderId="41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2" borderId="41" xfId="7" applyFont="1" applyFill="1" applyBorder="1" applyAlignment="1" applyProtection="1">
      <alignment horizontal="left" vertical="center" wrapText="1"/>
      <protection locked="0"/>
    </xf>
    <xf numFmtId="0" fontId="7" fillId="2" borderId="25" xfId="7" applyFont="1" applyFill="1" applyBorder="1" applyAlignment="1" applyProtection="1">
      <alignment horizontal="left" vertical="center" wrapText="1"/>
      <protection locked="0"/>
    </xf>
    <xf numFmtId="0" fontId="0" fillId="0" borderId="8" xfId="0" applyBorder="1"/>
    <xf numFmtId="0" fontId="0" fillId="0" borderId="12" xfId="0" applyBorder="1"/>
    <xf numFmtId="0" fontId="0" fillId="0" borderId="35" xfId="0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0" xfId="0" applyFont="1"/>
    <xf numFmtId="0" fontId="4" fillId="2" borderId="2" xfId="7" applyFont="1" applyFill="1" applyBorder="1" applyAlignment="1" applyProtection="1">
      <alignment horizontal="left" wrapText="1"/>
      <protection locked="0"/>
    </xf>
    <xf numFmtId="0" fontId="0" fillId="0" borderId="22" xfId="0" applyFill="1" applyBorder="1"/>
    <xf numFmtId="0" fontId="10" fillId="0" borderId="25" xfId="0" applyFont="1" applyBorder="1" applyAlignment="1">
      <alignment horizontal="left" vertical="center" wrapText="1"/>
    </xf>
    <xf numFmtId="0" fontId="0" fillId="0" borderId="36" xfId="0" applyBorder="1" applyAlignment="1">
      <alignment wrapText="1"/>
    </xf>
    <xf numFmtId="0" fontId="7" fillId="2" borderId="27" xfId="7" applyFont="1" applyFill="1" applyBorder="1" applyAlignment="1" applyProtection="1">
      <alignment horizontal="left" vertical="center" wrapText="1"/>
      <protection locked="0"/>
    </xf>
    <xf numFmtId="0" fontId="14" fillId="0" borderId="42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0" fontId="13" fillId="0" borderId="37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3" xfId="0" applyBorder="1" applyAlignment="1">
      <alignment horizontal="right" wrapText="1"/>
    </xf>
    <xf numFmtId="0" fontId="0" fillId="0" borderId="44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2" fontId="0" fillId="0" borderId="9" xfId="0" applyNumberFormat="1" applyBorder="1" applyAlignment="1">
      <alignment wrapText="1"/>
    </xf>
    <xf numFmtId="0" fontId="11" fillId="6" borderId="0" xfId="0" applyFont="1" applyFill="1"/>
    <xf numFmtId="0" fontId="0" fillId="0" borderId="0" xfId="0" applyBorder="1" applyAlignment="1">
      <alignment wrapText="1"/>
    </xf>
    <xf numFmtId="0" fontId="13" fillId="0" borderId="0" xfId="0" applyFont="1" applyBorder="1" applyAlignment="1">
      <alignment horizontal="center" vertical="center" wrapText="1"/>
    </xf>
    <xf numFmtId="0" fontId="0" fillId="2" borderId="45" xfId="0" applyFill="1" applyBorder="1" applyAlignment="1">
      <alignment horizontal="right" wrapText="1"/>
    </xf>
    <xf numFmtId="2" fontId="0" fillId="0" borderId="0" xfId="0" applyNumberFormat="1" applyBorder="1" applyAlignment="1">
      <alignment horizontal="right" wrapText="1"/>
    </xf>
    <xf numFmtId="0" fontId="7" fillId="0" borderId="4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0" fillId="0" borderId="22" xfId="0" applyBorder="1"/>
    <xf numFmtId="0" fontId="0" fillId="0" borderId="43" xfId="0" applyBorder="1" applyAlignment="1">
      <alignment wrapText="1"/>
    </xf>
    <xf numFmtId="0" fontId="7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vertical="center"/>
      <protection locked="0"/>
    </xf>
    <xf numFmtId="2" fontId="0" fillId="0" borderId="0" xfId="0" applyNumberFormat="1" applyBorder="1" applyAlignment="1">
      <alignment wrapText="1"/>
    </xf>
    <xf numFmtId="2" fontId="7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horizontal="right" vertical="center" wrapText="1"/>
      <protection locked="0"/>
    </xf>
    <xf numFmtId="2" fontId="4" fillId="2" borderId="0" xfId="7" applyNumberFormat="1" applyFont="1" applyFill="1" applyBorder="1" applyAlignment="1" applyProtection="1">
      <alignment horizontal="right" wrapText="1"/>
      <protection locked="0"/>
    </xf>
    <xf numFmtId="2" fontId="7" fillId="2" borderId="0" xfId="7" applyNumberFormat="1" applyFont="1" applyFill="1" applyBorder="1" applyAlignment="1" applyProtection="1">
      <alignment horizontal="left" vertical="center" wrapText="1"/>
      <protection locked="0"/>
    </xf>
    <xf numFmtId="2" fontId="0" fillId="2" borderId="0" xfId="0" applyNumberFormat="1" applyFill="1" applyBorder="1" applyAlignment="1">
      <alignment horizontal="right" wrapText="1"/>
    </xf>
    <xf numFmtId="0" fontId="10" fillId="0" borderId="26" xfId="0" applyFont="1" applyBorder="1" applyAlignment="1">
      <alignment horizontal="left" vertic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7" fillId="0" borderId="26" xfId="0" applyFont="1" applyBorder="1" applyAlignment="1">
      <alignment horizontal="left" vertical="center" wrapText="1"/>
    </xf>
    <xf numFmtId="0" fontId="4" fillId="2" borderId="45" xfId="7" applyFont="1" applyFill="1" applyBorder="1" applyAlignment="1" applyProtection="1">
      <alignment horizontal="right" vertical="center" wrapText="1"/>
      <protection locked="0"/>
    </xf>
    <xf numFmtId="0" fontId="4" fillId="2" borderId="45" xfId="7" applyFont="1" applyFill="1" applyBorder="1" applyAlignment="1" applyProtection="1">
      <alignment horizontal="right" wrapText="1"/>
      <protection locked="0"/>
    </xf>
    <xf numFmtId="0" fontId="7" fillId="2" borderId="26" xfId="7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wrapText="1"/>
    </xf>
    <xf numFmtId="0" fontId="0" fillId="0" borderId="47" xfId="0" applyBorder="1" applyAlignment="1">
      <alignment wrapText="1"/>
    </xf>
    <xf numFmtId="0" fontId="13" fillId="0" borderId="1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4" fillId="2" borderId="7" xfId="7" applyNumberFormat="1" applyFont="1" applyFill="1" applyBorder="1" applyAlignment="1" applyProtection="1">
      <alignment vertical="center"/>
      <protection locked="0"/>
    </xf>
    <xf numFmtId="2" fontId="0" fillId="0" borderId="6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2" fontId="4" fillId="2" borderId="7" xfId="7" applyNumberFormat="1" applyFont="1" applyFill="1" applyBorder="1" applyAlignment="1" applyProtection="1">
      <alignment horizontal="right" vertical="center" wrapText="1"/>
      <protection locked="0"/>
    </xf>
    <xf numFmtId="2" fontId="0" fillId="0" borderId="7" xfId="0" applyNumberFormat="1" applyBorder="1" applyAlignment="1">
      <alignment horizontal="right" wrapText="1"/>
    </xf>
    <xf numFmtId="2" fontId="4" fillId="2" borderId="7" xfId="7" applyNumberFormat="1" applyFon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>
      <alignment horizontal="right" wrapText="1"/>
    </xf>
    <xf numFmtId="2" fontId="0" fillId="0" borderId="10" xfId="0" applyNumberFormat="1" applyBorder="1" applyAlignment="1">
      <alignment wrapText="1"/>
    </xf>
    <xf numFmtId="0" fontId="13" fillId="0" borderId="3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2" fontId="14" fillId="0" borderId="35" xfId="0" applyNumberFormat="1" applyFont="1" applyBorder="1" applyAlignment="1">
      <alignment horizontal="center"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left" vertical="center" wrapText="1"/>
    </xf>
    <xf numFmtId="2" fontId="10" fillId="0" borderId="33" xfId="0" applyNumberFormat="1" applyFont="1" applyBorder="1" applyAlignment="1">
      <alignment horizontal="left" vertical="center" wrapText="1"/>
    </xf>
    <xf numFmtId="2" fontId="10" fillId="0" borderId="34" xfId="0" applyNumberFormat="1" applyFont="1" applyBorder="1" applyAlignment="1">
      <alignment horizontal="left" vertical="center" wrapText="1"/>
    </xf>
    <xf numFmtId="2" fontId="7" fillId="0" borderId="22" xfId="0" applyNumberFormat="1" applyFont="1" applyBorder="1" applyAlignment="1">
      <alignment horizontal="left" vertical="center" wrapText="1"/>
    </xf>
    <xf numFmtId="2" fontId="7" fillId="0" borderId="33" xfId="0" applyNumberFormat="1" applyFont="1" applyBorder="1" applyAlignment="1">
      <alignment horizontal="left" vertical="center" wrapText="1"/>
    </xf>
    <xf numFmtId="2" fontId="7" fillId="0" borderId="34" xfId="0" applyNumberFormat="1" applyFont="1" applyBorder="1" applyAlignment="1">
      <alignment horizontal="left" vertical="center" wrapText="1"/>
    </xf>
    <xf numFmtId="2" fontId="4" fillId="2" borderId="5" xfId="7" applyNumberFormat="1" applyFont="1" applyFill="1" applyBorder="1" applyAlignment="1" applyProtection="1">
      <alignment horizontal="right" vertical="center" wrapText="1"/>
      <protection locked="0"/>
    </xf>
    <xf numFmtId="2" fontId="7" fillId="2" borderId="22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3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4" xfId="7" applyNumberFormat="1" applyFont="1" applyFill="1" applyBorder="1" applyAlignment="1" applyProtection="1">
      <alignment horizontal="left" vertical="center" wrapText="1"/>
      <protection locked="0"/>
    </xf>
    <xf numFmtId="2" fontId="0" fillId="0" borderId="5" xfId="0" applyNumberFormat="1" applyBorder="1" applyAlignment="1">
      <alignment horizontal="right" wrapText="1"/>
    </xf>
    <xf numFmtId="2" fontId="0" fillId="0" borderId="10" xfId="0" applyNumberFormat="1" applyBorder="1" applyAlignment="1">
      <alignment horizontal="right" wrapText="1"/>
    </xf>
    <xf numFmtId="2" fontId="0" fillId="0" borderId="5" xfId="0" applyNumberFormat="1" applyBorder="1" applyAlignment="1">
      <alignment wrapText="1"/>
    </xf>
    <xf numFmtId="2" fontId="0" fillId="0" borderId="21" xfId="0" applyNumberFormat="1" applyBorder="1" applyAlignment="1">
      <alignment wrapText="1"/>
    </xf>
    <xf numFmtId="0" fontId="13" fillId="0" borderId="3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35" xfId="0" applyNumberFormat="1" applyFont="1" applyBorder="1" applyAlignment="1">
      <alignment horizontal="left" vertical="center" wrapText="1"/>
    </xf>
    <xf numFmtId="2" fontId="10" fillId="0" borderId="27" xfId="0" applyNumberFormat="1" applyFont="1" applyBorder="1" applyAlignment="1">
      <alignment horizontal="left" vertical="center" wrapText="1"/>
    </xf>
    <xf numFmtId="2" fontId="10" fillId="0" borderId="28" xfId="0" applyNumberFormat="1" applyFont="1" applyBorder="1" applyAlignment="1">
      <alignment horizontal="left" vertical="center" wrapText="1"/>
    </xf>
    <xf numFmtId="2" fontId="4" fillId="2" borderId="14" xfId="7" applyNumberFormat="1" applyFont="1" applyFill="1" applyBorder="1" applyAlignment="1" applyProtection="1">
      <alignment vertical="center"/>
      <protection locked="0"/>
    </xf>
    <xf numFmtId="0" fontId="11" fillId="7" borderId="0" xfId="0" applyFont="1" applyFill="1"/>
    <xf numFmtId="0" fontId="11" fillId="2" borderId="0" xfId="0" applyFont="1" applyFill="1"/>
    <xf numFmtId="0" fontId="1" fillId="0" borderId="1" xfId="14" applyBorder="1" applyAlignment="1">
      <alignment horizontal="center"/>
    </xf>
    <xf numFmtId="2" fontId="7" fillId="0" borderId="28" xfId="0" applyNumberFormat="1" applyFont="1" applyBorder="1" applyAlignment="1">
      <alignment horizontal="left" vertical="center" wrapText="1"/>
    </xf>
    <xf numFmtId="2" fontId="7" fillId="0" borderId="35" xfId="0" applyNumberFormat="1" applyFont="1" applyBorder="1" applyAlignment="1">
      <alignment horizontal="left" vertical="center" wrapText="1"/>
    </xf>
    <xf numFmtId="0" fontId="17" fillId="2" borderId="50" xfId="14" applyFont="1" applyFill="1" applyBorder="1" applyAlignment="1">
      <alignment horizontal="center" wrapText="1"/>
    </xf>
    <xf numFmtId="2" fontId="0" fillId="0" borderId="16" xfId="0" applyNumberFormat="1" applyBorder="1" applyAlignment="1">
      <alignment wrapText="1"/>
    </xf>
    <xf numFmtId="0" fontId="8" fillId="0" borderId="9" xfId="15" applyBorder="1" applyAlignment="1">
      <alignment horizontal="center"/>
    </xf>
    <xf numFmtId="0" fontId="8" fillId="0" borderId="50" xfId="15" applyBorder="1" applyAlignment="1">
      <alignment horizontal="center"/>
    </xf>
    <xf numFmtId="2" fontId="7" fillId="0" borderId="27" xfId="0" applyNumberFormat="1" applyFont="1" applyBorder="1" applyAlignment="1">
      <alignment horizontal="left" vertical="center" wrapText="1"/>
    </xf>
    <xf numFmtId="2" fontId="17" fillId="2" borderId="1" xfId="14" applyNumberFormat="1" applyFont="1" applyFill="1" applyBorder="1" applyAlignment="1">
      <alignment horizontal="center" wrapText="1"/>
    </xf>
    <xf numFmtId="2" fontId="17" fillId="2" borderId="15" xfId="14" applyNumberFormat="1" applyFont="1" applyFill="1" applyBorder="1" applyAlignment="1">
      <alignment horizontal="center" wrapText="1"/>
    </xf>
    <xf numFmtId="0" fontId="1" fillId="0" borderId="50" xfId="14" applyBorder="1" applyAlignment="1">
      <alignment horizontal="center"/>
    </xf>
    <xf numFmtId="0" fontId="8" fillId="0" borderId="4" xfId="15" applyBorder="1" applyAlignment="1">
      <alignment horizontal="center"/>
    </xf>
    <xf numFmtId="0" fontId="8" fillId="0" borderId="1" xfId="15" applyBorder="1" applyAlignment="1">
      <alignment horizontal="center"/>
    </xf>
    <xf numFmtId="0" fontId="8" fillId="0" borderId="8" xfId="15" applyBorder="1" applyAlignment="1">
      <alignment horizontal="center"/>
    </xf>
    <xf numFmtId="0" fontId="17" fillId="2" borderId="1" xfId="14" applyFont="1" applyFill="1" applyBorder="1" applyAlignment="1">
      <alignment horizontal="center" wrapText="1"/>
    </xf>
    <xf numFmtId="0" fontId="8" fillId="0" borderId="6" xfId="15" applyBorder="1" applyAlignment="1">
      <alignment horizontal="center"/>
    </xf>
    <xf numFmtId="0" fontId="17" fillId="2" borderId="6" xfId="14" applyFont="1" applyFill="1" applyBorder="1" applyAlignment="1">
      <alignment horizontal="center" wrapText="1"/>
    </xf>
    <xf numFmtId="0" fontId="1" fillId="0" borderId="6" xfId="14" applyBorder="1" applyAlignment="1">
      <alignment horizontal="center"/>
    </xf>
    <xf numFmtId="0" fontId="8" fillId="0" borderId="3" xfId="15" applyBorder="1" applyAlignment="1">
      <alignment horizontal="center"/>
    </xf>
    <xf numFmtId="2" fontId="17" fillId="2" borderId="50" xfId="14" applyNumberFormat="1" applyFont="1" applyFill="1" applyBorder="1" applyAlignment="1">
      <alignment horizontal="center" wrapText="1"/>
    </xf>
    <xf numFmtId="2" fontId="17" fillId="2" borderId="56" xfId="14" applyNumberFormat="1" applyFont="1" applyFill="1" applyBorder="1" applyAlignment="1">
      <alignment horizontal="center" wrapText="1"/>
    </xf>
    <xf numFmtId="0" fontId="8" fillId="0" borderId="52" xfId="15" applyBorder="1" applyAlignment="1">
      <alignment horizontal="center"/>
    </xf>
    <xf numFmtId="0" fontId="10" fillId="0" borderId="49" xfId="0" applyFont="1" applyBorder="1" applyAlignment="1">
      <alignment horizontal="left" vertical="center" wrapText="1"/>
    </xf>
    <xf numFmtId="0" fontId="4" fillId="2" borderId="53" xfId="7" applyFont="1" applyFill="1" applyBorder="1" applyAlignment="1" applyProtection="1">
      <alignment vertical="center"/>
      <protection locked="0"/>
    </xf>
    <xf numFmtId="0" fontId="0" fillId="0" borderId="53" xfId="0" applyBorder="1" applyAlignment="1">
      <alignment wrapText="1"/>
    </xf>
    <xf numFmtId="0" fontId="8" fillId="0" borderId="51" xfId="15" applyBorder="1" applyAlignment="1">
      <alignment horizontal="center"/>
    </xf>
    <xf numFmtId="0" fontId="0" fillId="0" borderId="55" xfId="0" applyBorder="1" applyAlignment="1">
      <alignment wrapText="1"/>
    </xf>
    <xf numFmtId="0" fontId="4" fillId="2" borderId="53" xfId="7" applyFont="1" applyFill="1" applyBorder="1" applyAlignment="1" applyProtection="1">
      <alignment horizontal="right" wrapText="1"/>
      <protection locked="0"/>
    </xf>
    <xf numFmtId="0" fontId="1" fillId="0" borderId="36" xfId="14" applyBorder="1" applyAlignment="1">
      <alignment horizontal="center"/>
    </xf>
    <xf numFmtId="0" fontId="0" fillId="0" borderId="53" xfId="0" applyBorder="1" applyAlignment="1">
      <alignment horizontal="right" wrapText="1"/>
    </xf>
    <xf numFmtId="0" fontId="17" fillId="2" borderId="2" xfId="14" applyFont="1" applyFill="1" applyBorder="1" applyAlignment="1">
      <alignment horizontal="center" wrapText="1"/>
    </xf>
    <xf numFmtId="0" fontId="1" fillId="0" borderId="2" xfId="14" applyBorder="1" applyAlignment="1">
      <alignment horizontal="center"/>
    </xf>
    <xf numFmtId="0" fontId="4" fillId="2" borderId="53" xfId="7" applyFont="1" applyFill="1" applyBorder="1" applyAlignment="1" applyProtection="1">
      <alignment horizontal="right" vertical="center" wrapText="1"/>
      <protection locked="0"/>
    </xf>
    <xf numFmtId="0" fontId="17" fillId="2" borderId="17" xfId="14" applyFont="1" applyFill="1" applyBorder="1" applyAlignment="1">
      <alignment horizontal="center" wrapText="1"/>
    </xf>
    <xf numFmtId="0" fontId="17" fillId="2" borderId="29" xfId="14" applyFont="1" applyFill="1" applyBorder="1" applyAlignment="1">
      <alignment horizontal="center" wrapText="1"/>
    </xf>
    <xf numFmtId="0" fontId="4" fillId="2" borderId="54" xfId="7" applyFont="1" applyFill="1" applyBorder="1" applyAlignment="1" applyProtection="1">
      <alignment horizontal="right" vertical="center" wrapText="1"/>
      <protection locked="0"/>
    </xf>
    <xf numFmtId="0" fontId="17" fillId="2" borderId="18" xfId="14" applyFont="1" applyFill="1" applyBorder="1" applyAlignment="1">
      <alignment horizontal="center" wrapText="1"/>
    </xf>
    <xf numFmtId="2" fontId="17" fillId="2" borderId="1" xfId="14" applyNumberFormat="1" applyFont="1" applyFill="1" applyBorder="1" applyAlignment="1">
      <alignment horizontal="center" wrapText="1"/>
    </xf>
    <xf numFmtId="0" fontId="17" fillId="2" borderId="1" xfId="14" applyFont="1" applyFill="1" applyBorder="1" applyAlignment="1">
      <alignment horizontal="center" wrapText="1"/>
    </xf>
    <xf numFmtId="0" fontId="17" fillId="2" borderId="4" xfId="14" applyFont="1" applyFill="1" applyBorder="1" applyAlignment="1">
      <alignment horizontal="center" wrapText="1"/>
    </xf>
    <xf numFmtId="0" fontId="17" fillId="2" borderId="9" xfId="14" applyFont="1" applyFill="1" applyBorder="1" applyAlignment="1">
      <alignment horizontal="center" wrapText="1"/>
    </xf>
    <xf numFmtId="2" fontId="17" fillId="2" borderId="1" xfId="14" applyNumberFormat="1" applyFont="1" applyFill="1" applyBorder="1" applyAlignment="1">
      <alignment horizontal="center" wrapText="1"/>
    </xf>
    <xf numFmtId="0" fontId="17" fillId="2" borderId="36" xfId="14" applyFont="1" applyFill="1" applyBorder="1" applyAlignment="1">
      <alignment horizontal="center" wrapText="1"/>
    </xf>
    <xf numFmtId="0" fontId="17" fillId="2" borderId="37" xfId="14" applyFont="1" applyFill="1" applyBorder="1" applyAlignment="1">
      <alignment horizontal="center" wrapText="1"/>
    </xf>
    <xf numFmtId="0" fontId="4" fillId="2" borderId="55" xfId="7" applyFont="1" applyFill="1" applyBorder="1" applyAlignment="1" applyProtection="1">
      <alignment horizontal="right" vertical="center" wrapText="1"/>
      <protection locked="0"/>
    </xf>
    <xf numFmtId="2" fontId="4" fillId="2" borderId="16" xfId="7" applyNumberFormat="1" applyFont="1" applyFill="1" applyBorder="1" applyAlignment="1" applyProtection="1">
      <alignment horizontal="right" vertical="center" wrapText="1"/>
      <protection locked="0"/>
    </xf>
    <xf numFmtId="0" fontId="4" fillId="2" borderId="36" xfId="7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wrapText="1"/>
    </xf>
    <xf numFmtId="2" fontId="7" fillId="2" borderId="27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5" xfId="7" applyNumberFormat="1" applyFont="1" applyFill="1" applyBorder="1" applyAlignment="1" applyProtection="1">
      <alignment horizontal="left" vertical="center" wrapText="1"/>
      <protection locked="0"/>
    </xf>
    <xf numFmtId="2" fontId="0" fillId="0" borderId="14" xfId="0" applyNumberFormat="1" applyBorder="1" applyAlignment="1">
      <alignment horizontal="right" wrapText="1"/>
    </xf>
    <xf numFmtId="0" fontId="0" fillId="0" borderId="3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2" fontId="17" fillId="2" borderId="1" xfId="14" applyNumberFormat="1" applyFont="1" applyFill="1" applyBorder="1" applyAlignment="1">
      <alignment horizontal="center" wrapText="1"/>
    </xf>
    <xf numFmtId="0" fontId="17" fillId="2" borderId="1" xfId="14" applyFont="1" applyFill="1" applyBorder="1" applyAlignment="1">
      <alignment horizontal="center" wrapText="1"/>
    </xf>
    <xf numFmtId="0" fontId="17" fillId="2" borderId="4" xfId="14" applyFont="1" applyFill="1" applyBorder="1" applyAlignment="1">
      <alignment horizontal="center" wrapText="1"/>
    </xf>
    <xf numFmtId="0" fontId="17" fillId="2" borderId="9" xfId="14" applyFont="1" applyFill="1" applyBorder="1" applyAlignment="1">
      <alignment horizontal="center" wrapText="1"/>
    </xf>
    <xf numFmtId="0" fontId="17" fillId="8" borderId="1" xfId="14" applyFont="1" applyFill="1" applyBorder="1" applyAlignment="1">
      <alignment horizontal="center" wrapText="1"/>
    </xf>
    <xf numFmtId="0" fontId="17" fillId="8" borderId="50" xfId="14" applyFont="1" applyFill="1" applyBorder="1" applyAlignment="1">
      <alignment horizontal="center" wrapText="1"/>
    </xf>
    <xf numFmtId="2" fontId="17" fillId="2" borderId="13" xfId="14" applyNumberFormat="1" applyFont="1" applyFill="1" applyBorder="1" applyAlignment="1">
      <alignment horizontal="center" wrapText="1"/>
    </xf>
    <xf numFmtId="2" fontId="17" fillId="2" borderId="15" xfId="14" applyNumberFormat="1" applyFont="1" applyFill="1" applyBorder="1" applyAlignment="1">
      <alignment horizontal="center" wrapText="1"/>
    </xf>
    <xf numFmtId="2" fontId="7" fillId="2" borderId="28" xfId="7" applyNumberFormat="1" applyFont="1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4" fillId="2" borderId="6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12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17" fillId="8" borderId="1" xfId="14" applyNumberFormat="1" applyFont="1" applyFill="1" applyBorder="1" applyAlignment="1">
      <alignment horizontal="center" wrapText="1"/>
    </xf>
    <xf numFmtId="2" fontId="17" fillId="2" borderId="1" xfId="14" applyNumberFormat="1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4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2" fontId="17" fillId="2" borderId="15" xfId="14" applyNumberFormat="1" applyFont="1" applyFill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2" fontId="4" fillId="2" borderId="32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37" xfId="0" applyBorder="1" applyAlignment="1">
      <alignment horizontal="center" wrapText="1"/>
    </xf>
    <xf numFmtId="2" fontId="0" fillId="0" borderId="13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0" fillId="0" borderId="14" xfId="0" applyNumberFormat="1" applyBorder="1" applyAlignment="1">
      <alignment wrapText="1"/>
    </xf>
    <xf numFmtId="2" fontId="4" fillId="2" borderId="6" xfId="7" applyNumberFormat="1" applyFont="1" applyFill="1" applyBorder="1" applyAlignment="1" applyProtection="1">
      <alignment horizontal="center" wrapText="1"/>
      <protection locked="0"/>
    </xf>
    <xf numFmtId="2" fontId="4" fillId="2" borderId="1" xfId="7" applyNumberFormat="1" applyFont="1" applyFill="1" applyBorder="1" applyAlignment="1" applyProtection="1">
      <alignment horizontal="center" wrapText="1"/>
      <protection locked="0"/>
    </xf>
    <xf numFmtId="0" fontId="0" fillId="0" borderId="15" xfId="0" applyBorder="1" applyAlignment="1">
      <alignment horizontal="center" wrapText="1"/>
    </xf>
    <xf numFmtId="0" fontId="4" fillId="2" borderId="36" xfId="7" applyFont="1" applyFill="1" applyBorder="1" applyAlignment="1" applyProtection="1">
      <alignment horizontal="center" wrapText="1"/>
      <protection locked="0"/>
    </xf>
    <xf numFmtId="0" fontId="4" fillId="2" borderId="1" xfId="7" applyFont="1" applyFill="1" applyBorder="1" applyAlignment="1" applyProtection="1">
      <alignment horizontal="center" wrapText="1"/>
      <protection locked="0"/>
    </xf>
    <xf numFmtId="2" fontId="0" fillId="0" borderId="32" xfId="0" applyNumberFormat="1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2" fontId="17" fillId="2" borderId="50" xfId="14" applyNumberFormat="1" applyFont="1" applyFill="1" applyBorder="1" applyAlignment="1">
      <alignment horizontal="center" wrapText="1"/>
    </xf>
    <xf numFmtId="2" fontId="17" fillId="2" borderId="56" xfId="14" applyNumberFormat="1" applyFont="1" applyFill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57" xfId="0" applyBorder="1" applyAlignment="1">
      <alignment wrapText="1"/>
    </xf>
    <xf numFmtId="0" fontId="4" fillId="2" borderId="36" xfId="7" applyFont="1" applyFill="1" applyBorder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/>
      <protection locked="0"/>
    </xf>
    <xf numFmtId="0" fontId="4" fillId="2" borderId="45" xfId="7" applyFont="1" applyFill="1" applyBorder="1" applyAlignment="1" applyProtection="1">
      <alignment horizontal="center" vertical="center"/>
      <protection locked="0"/>
    </xf>
    <xf numFmtId="2" fontId="4" fillId="2" borderId="3" xfId="7" applyNumberFormat="1" applyFont="1" applyFill="1" applyBorder="1" applyAlignment="1" applyProtection="1">
      <alignment horizontal="center" vertical="center"/>
      <protection locked="0"/>
    </xf>
    <xf numFmtId="2" fontId="4" fillId="2" borderId="4" xfId="7" applyNumberFormat="1" applyFont="1" applyFill="1" applyBorder="1" applyAlignment="1" applyProtection="1">
      <alignment horizontal="center" vertical="center"/>
      <protection locked="0"/>
    </xf>
    <xf numFmtId="2" fontId="4" fillId="2" borderId="5" xfId="7" applyNumberFormat="1" applyFont="1" applyFill="1" applyBorder="1" applyAlignment="1" applyProtection="1">
      <alignment horizontal="center" vertical="center"/>
      <protection locked="0"/>
    </xf>
    <xf numFmtId="2" fontId="4" fillId="2" borderId="6" xfId="7" applyNumberFormat="1" applyFont="1" applyFill="1" applyBorder="1" applyAlignment="1" applyProtection="1">
      <alignment horizontal="center" vertical="center"/>
      <protection locked="0"/>
    </xf>
    <xf numFmtId="2" fontId="4" fillId="2" borderId="1" xfId="7" applyNumberFormat="1" applyFont="1" applyFill="1" applyBorder="1" applyAlignment="1" applyProtection="1">
      <alignment horizontal="center" vertical="center"/>
      <protection locked="0"/>
    </xf>
    <xf numFmtId="2" fontId="4" fillId="2" borderId="7" xfId="7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4" fillId="2" borderId="45" xfId="7" applyFont="1" applyFill="1" applyBorder="1" applyAlignment="1" applyProtection="1">
      <alignment horizontal="center" vertical="center" wrapText="1"/>
      <protection locked="0"/>
    </xf>
    <xf numFmtId="2" fontId="4" fillId="2" borderId="3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4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45" xfId="7" applyFont="1" applyFill="1" applyBorder="1" applyAlignment="1" applyProtection="1">
      <alignment horizontal="center" wrapText="1"/>
      <protection locked="0"/>
    </xf>
    <xf numFmtId="2" fontId="4" fillId="2" borderId="7" xfId="7" applyNumberFormat="1" applyFont="1" applyFill="1" applyBorder="1" applyAlignment="1" applyProtection="1">
      <alignment horizontal="center" wrapText="1"/>
      <protection locked="0"/>
    </xf>
    <xf numFmtId="2" fontId="4" fillId="2" borderId="8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9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10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0" fillId="0" borderId="21" xfId="0" applyNumberFormat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20" xfId="0" applyBorder="1"/>
    <xf numFmtId="0" fontId="7" fillId="0" borderId="24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2" fontId="0" fillId="0" borderId="59" xfId="0" applyNumberFormat="1" applyBorder="1" applyAlignment="1">
      <alignment horizontal="center" wrapText="1"/>
    </xf>
    <xf numFmtId="2" fontId="0" fillId="0" borderId="57" xfId="0" applyNumberFormat="1" applyBorder="1" applyAlignment="1">
      <alignment horizont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</cellXfs>
  <cellStyles count="22">
    <cellStyle name="Excel Built-in Normal" xfId="2"/>
    <cellStyle name="Excel Built-in Normal 1" xfId="5"/>
    <cellStyle name="Excel Built-in Normal 2" xfId="3"/>
    <cellStyle name="TableStyleLight1" xfId="1"/>
    <cellStyle name="Обычный" xfId="0" builtinId="0"/>
    <cellStyle name="Обычный 2" xfId="4"/>
    <cellStyle name="Обычный 2 2" xfId="7"/>
    <cellStyle name="Обычный 2 2 2" xfId="14"/>
    <cellStyle name="Обычный 2 3" xfId="10"/>
    <cellStyle name="Обычный 2 3 2" xfId="19"/>
    <cellStyle name="Обычный 2 4" xfId="13"/>
    <cellStyle name="Обычный 3" xfId="6"/>
    <cellStyle name="Обычный 3 2" xfId="15"/>
    <cellStyle name="Обычный 3 3" xfId="18"/>
    <cellStyle name="Обычный 4" xfId="8"/>
    <cellStyle name="Обычный 4 2" xfId="16"/>
    <cellStyle name="Обычный 4 2 2" xfId="21"/>
    <cellStyle name="Обычный 4 3" xfId="17"/>
    <cellStyle name="Обычный 5" xfId="9"/>
    <cellStyle name="Обычный 6" xfId="11"/>
    <cellStyle name="Обычный 6 2" xfId="20"/>
    <cellStyle name="Обычный 7" xfId="12"/>
  </cellStyles>
  <dxfs count="42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CC"/>
      <color rgb="FFFFFF66"/>
      <color rgb="FF993366"/>
      <color rgb="FFFF00FF"/>
      <color rgb="FFCCFF99"/>
      <color rgb="FFFF0066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67" t="s">
        <v>23</v>
      </c>
      <c r="B1" s="269" t="s">
        <v>68</v>
      </c>
      <c r="C1" s="58">
        <v>2023</v>
      </c>
      <c r="D1" s="82">
        <v>2024</v>
      </c>
      <c r="E1" s="83">
        <v>2025</v>
      </c>
      <c r="F1" s="59">
        <v>2026</v>
      </c>
      <c r="G1" s="58">
        <v>2023</v>
      </c>
      <c r="H1" s="84">
        <v>2024</v>
      </c>
      <c r="I1" s="84">
        <v>2025</v>
      </c>
      <c r="J1" s="85">
        <v>2026</v>
      </c>
      <c r="K1" s="62"/>
      <c r="L1" s="62"/>
    </row>
    <row r="2" spans="1:17" ht="27" customHeight="1" thickBot="1" x14ac:dyDescent="0.3">
      <c r="A2" s="268"/>
      <c r="B2" s="270"/>
      <c r="C2" s="44" t="s">
        <v>50</v>
      </c>
      <c r="D2" s="81" t="s">
        <v>50</v>
      </c>
      <c r="E2" s="81" t="s">
        <v>50</v>
      </c>
      <c r="F2" s="81" t="s">
        <v>50</v>
      </c>
      <c r="G2" s="94" t="s">
        <v>49</v>
      </c>
      <c r="H2" s="95" t="s">
        <v>49</v>
      </c>
      <c r="I2" s="95" t="s">
        <v>49</v>
      </c>
      <c r="J2" s="96" t="s">
        <v>49</v>
      </c>
      <c r="K2" s="55"/>
      <c r="L2" s="55"/>
    </row>
    <row r="3" spans="1:17" ht="15" customHeight="1" thickBot="1" x14ac:dyDescent="0.3">
      <c r="A3" s="16">
        <f>A13+A26+A44+A65+A80+A113+A123</f>
        <v>113</v>
      </c>
      <c r="B3" s="42" t="s">
        <v>58</v>
      </c>
      <c r="C3" s="46">
        <f>C4+C14+C27+C45+C66+C81+C114</f>
        <v>0</v>
      </c>
      <c r="D3" s="45">
        <f>D4+D14+D27+D45+D66+D81+D114</f>
        <v>0</v>
      </c>
      <c r="E3" s="45">
        <f>E4+E14+E27+E45+E66+E81+E114</f>
        <v>2915</v>
      </c>
      <c r="F3" s="42">
        <f>F4+F14+F27+F45+F66+F81+F114</f>
        <v>0</v>
      </c>
      <c r="G3" s="97">
        <v>0</v>
      </c>
      <c r="H3" s="98">
        <v>0</v>
      </c>
      <c r="I3" s="98">
        <f>AVERAGE(I4,I14,I27,I45,I66,I81,I114)</f>
        <v>3.8363392321963756</v>
      </c>
      <c r="J3" s="99" t="e">
        <f>AVERAGE(J4,J14,J27,J45,J66,J81,J114)</f>
        <v>#DIV/0!</v>
      </c>
      <c r="K3" s="63"/>
      <c r="L3" s="63"/>
      <c r="N3" s="12"/>
      <c r="O3" s="1" t="s">
        <v>130</v>
      </c>
    </row>
    <row r="4" spans="1:17" ht="15" customHeight="1" thickBot="1" x14ac:dyDescent="0.3">
      <c r="A4" s="17"/>
      <c r="B4" s="18" t="s">
        <v>51</v>
      </c>
      <c r="C4" s="39">
        <f>SUM(C5:C13)</f>
        <v>0</v>
      </c>
      <c r="D4" s="9">
        <f t="shared" ref="D4:F4" si="0">SUM(D5:D13)</f>
        <v>0</v>
      </c>
      <c r="E4" s="9">
        <f t="shared" si="0"/>
        <v>194</v>
      </c>
      <c r="F4" s="72">
        <f t="shared" si="0"/>
        <v>0</v>
      </c>
      <c r="G4" s="119">
        <v>0</v>
      </c>
      <c r="H4" s="120">
        <v>0</v>
      </c>
      <c r="I4" s="120">
        <f t="shared" ref="I4:J4" si="1">AVERAGE(I5:I13)</f>
        <v>3.8400000000000003</v>
      </c>
      <c r="J4" s="121" t="e">
        <f t="shared" si="1"/>
        <v>#DIV/0!</v>
      </c>
      <c r="K4" s="64"/>
      <c r="L4" s="64"/>
      <c r="N4" s="11"/>
      <c r="O4" s="1" t="s">
        <v>126</v>
      </c>
    </row>
    <row r="5" spans="1:17" ht="15" customHeight="1" thickBot="1" x14ac:dyDescent="0.3">
      <c r="A5" s="19">
        <v>1</v>
      </c>
      <c r="B5" s="117" t="s">
        <v>129</v>
      </c>
      <c r="C5" s="143"/>
      <c r="D5" s="136"/>
      <c r="E5" s="146"/>
      <c r="F5" s="147"/>
      <c r="G5" s="144"/>
      <c r="H5" s="133"/>
      <c r="I5" s="196"/>
      <c r="J5" s="118"/>
      <c r="K5" s="64"/>
      <c r="L5" s="64"/>
      <c r="N5" s="53"/>
      <c r="O5" s="1" t="s">
        <v>127</v>
      </c>
    </row>
    <row r="6" spans="1:17" ht="15" customHeight="1" x14ac:dyDescent="0.25">
      <c r="A6" s="19">
        <v>2</v>
      </c>
      <c r="B6" s="20" t="s">
        <v>74</v>
      </c>
      <c r="C6" s="140"/>
      <c r="D6" s="137"/>
      <c r="E6" s="131">
        <v>22</v>
      </c>
      <c r="F6" s="148"/>
      <c r="G6" s="144"/>
      <c r="H6" s="133"/>
      <c r="I6" s="196">
        <v>3.73</v>
      </c>
      <c r="J6" s="122"/>
      <c r="K6" s="65"/>
      <c r="L6" s="65"/>
      <c r="N6" s="2"/>
      <c r="O6" s="1" t="s">
        <v>128</v>
      </c>
    </row>
    <row r="7" spans="1:17" x14ac:dyDescent="0.25">
      <c r="A7" s="22">
        <v>3</v>
      </c>
      <c r="B7" s="20" t="s">
        <v>31</v>
      </c>
      <c r="C7" s="142"/>
      <c r="D7" s="125"/>
      <c r="E7" s="135">
        <v>23</v>
      </c>
      <c r="F7" s="148"/>
      <c r="G7" s="144"/>
      <c r="H7" s="133"/>
      <c r="I7" s="196">
        <v>3.61</v>
      </c>
      <c r="J7" s="86"/>
      <c r="K7" s="65"/>
      <c r="L7" s="65"/>
      <c r="N7" s="123"/>
      <c r="O7" s="124"/>
      <c r="Q7" s="21"/>
    </row>
    <row r="8" spans="1:17" x14ac:dyDescent="0.25">
      <c r="A8" s="22">
        <v>4</v>
      </c>
      <c r="B8" s="20" t="s">
        <v>24</v>
      </c>
      <c r="C8" s="140"/>
      <c r="D8" s="137"/>
      <c r="E8" s="131">
        <v>31</v>
      </c>
      <c r="F8" s="148"/>
      <c r="G8" s="144"/>
      <c r="H8" s="133"/>
      <c r="I8" s="196">
        <v>4.3899999999999997</v>
      </c>
      <c r="J8" s="86"/>
      <c r="K8" s="65"/>
      <c r="L8" s="65"/>
      <c r="Q8" s="21"/>
    </row>
    <row r="9" spans="1:17" x14ac:dyDescent="0.25">
      <c r="A9" s="22">
        <v>5</v>
      </c>
      <c r="B9" s="20" t="s">
        <v>113</v>
      </c>
      <c r="C9" s="140"/>
      <c r="D9" s="137"/>
      <c r="E9" s="131">
        <v>19</v>
      </c>
      <c r="F9" s="148"/>
      <c r="G9" s="144"/>
      <c r="H9" s="133"/>
      <c r="I9" s="196">
        <v>4.26</v>
      </c>
      <c r="J9" s="86"/>
      <c r="K9" s="65"/>
      <c r="L9" s="65"/>
      <c r="N9" s="23"/>
      <c r="O9" s="21"/>
      <c r="Q9" s="21"/>
    </row>
    <row r="10" spans="1:17" x14ac:dyDescent="0.25">
      <c r="A10" s="22">
        <v>6</v>
      </c>
      <c r="B10" s="5" t="s">
        <v>75</v>
      </c>
      <c r="C10" s="140"/>
      <c r="D10" s="137"/>
      <c r="E10" s="131">
        <v>26</v>
      </c>
      <c r="F10" s="149"/>
      <c r="G10" s="144"/>
      <c r="H10" s="133"/>
      <c r="I10" s="196">
        <v>3.35</v>
      </c>
      <c r="J10" s="88"/>
      <c r="K10" s="66"/>
      <c r="L10" s="66"/>
      <c r="N10" s="23"/>
      <c r="O10" s="21"/>
      <c r="Q10" s="21"/>
    </row>
    <row r="11" spans="1:17" x14ac:dyDescent="0.25">
      <c r="A11" s="22">
        <v>7</v>
      </c>
      <c r="B11" s="5" t="s">
        <v>76</v>
      </c>
      <c r="C11" s="141"/>
      <c r="D11" s="139"/>
      <c r="E11" s="128">
        <v>25</v>
      </c>
      <c r="F11" s="149"/>
      <c r="G11" s="144"/>
      <c r="H11" s="133"/>
      <c r="I11" s="196">
        <v>3.76</v>
      </c>
      <c r="J11" s="88"/>
      <c r="K11" s="66"/>
      <c r="L11" s="66"/>
      <c r="N11" s="23"/>
      <c r="O11" s="21"/>
      <c r="Q11" s="21"/>
    </row>
    <row r="12" spans="1:17" x14ac:dyDescent="0.25">
      <c r="A12" s="22">
        <v>8</v>
      </c>
      <c r="B12" s="5" t="s">
        <v>33</v>
      </c>
      <c r="C12" s="140"/>
      <c r="D12" s="137"/>
      <c r="E12" s="131">
        <v>25</v>
      </c>
      <c r="F12" s="149"/>
      <c r="G12" s="144"/>
      <c r="H12" s="133"/>
      <c r="I12" s="196">
        <v>3.84</v>
      </c>
      <c r="J12" s="88"/>
      <c r="K12" s="66"/>
      <c r="L12" s="66"/>
      <c r="N12" s="23"/>
      <c r="O12" s="21"/>
      <c r="Q12" s="21"/>
    </row>
    <row r="13" spans="1:17" ht="15.75" thickBot="1" x14ac:dyDescent="0.3">
      <c r="A13" s="24">
        <v>9</v>
      </c>
      <c r="B13" s="8" t="s">
        <v>59</v>
      </c>
      <c r="C13" s="138"/>
      <c r="D13" s="130"/>
      <c r="E13" s="150">
        <v>23</v>
      </c>
      <c r="F13" s="151"/>
      <c r="G13" s="145"/>
      <c r="H13" s="134"/>
      <c r="I13" s="201">
        <v>3.78</v>
      </c>
      <c r="J13" s="129"/>
      <c r="K13" s="66"/>
      <c r="L13" s="66"/>
      <c r="N13" s="23"/>
      <c r="O13" s="21"/>
      <c r="Q13" s="21"/>
    </row>
    <row r="14" spans="1:17" ht="15.75" thickBot="1" x14ac:dyDescent="0.3">
      <c r="A14" s="17"/>
      <c r="B14" s="25" t="s">
        <v>52</v>
      </c>
      <c r="C14" s="26">
        <f>SUM(C15:C26)</f>
        <v>0</v>
      </c>
      <c r="D14" s="10">
        <f t="shared" ref="D14:F14" si="2">SUM(D15:D26)</f>
        <v>0</v>
      </c>
      <c r="E14" s="10">
        <f t="shared" si="2"/>
        <v>231</v>
      </c>
      <c r="F14" s="75">
        <f t="shared" si="2"/>
        <v>0</v>
      </c>
      <c r="G14" s="127">
        <v>0</v>
      </c>
      <c r="H14" s="132">
        <v>0</v>
      </c>
      <c r="I14" s="132">
        <f>AVERAGE(I15:I26)</f>
        <v>3.8179999999999992</v>
      </c>
      <c r="J14" s="126" t="e">
        <f>AVERAGE(J15:J26)</f>
        <v>#DIV/0!</v>
      </c>
      <c r="K14" s="67"/>
      <c r="L14" s="67"/>
      <c r="N14" s="23"/>
      <c r="O14" s="21"/>
      <c r="Q14" s="21"/>
    </row>
    <row r="15" spans="1:17" x14ac:dyDescent="0.25">
      <c r="A15" s="19">
        <v>1</v>
      </c>
      <c r="B15" s="13" t="s">
        <v>0</v>
      </c>
      <c r="C15" s="159"/>
      <c r="D15" s="158"/>
      <c r="E15" s="164">
        <v>25</v>
      </c>
      <c r="F15" s="160"/>
      <c r="G15" s="218"/>
      <c r="H15" s="162"/>
      <c r="I15" s="196">
        <v>3.24</v>
      </c>
      <c r="J15" s="106"/>
      <c r="K15" s="68"/>
      <c r="L15" s="68"/>
      <c r="N15" s="21"/>
      <c r="O15" s="21"/>
      <c r="Q15" s="21"/>
    </row>
    <row r="16" spans="1:17" x14ac:dyDescent="0.25">
      <c r="A16" s="22">
        <v>2</v>
      </c>
      <c r="B16" s="13" t="s">
        <v>2</v>
      </c>
      <c r="C16" s="167"/>
      <c r="D16" s="155"/>
      <c r="E16" s="163"/>
      <c r="F16" s="157"/>
      <c r="G16" s="218"/>
      <c r="H16" s="162"/>
      <c r="I16" s="166"/>
      <c r="J16" s="89"/>
      <c r="K16" s="68"/>
      <c r="L16" s="68"/>
      <c r="N16" s="21"/>
      <c r="O16" s="21"/>
      <c r="Q16" s="21"/>
    </row>
    <row r="17" spans="1:17" x14ac:dyDescent="0.25">
      <c r="A17" s="22">
        <v>3</v>
      </c>
      <c r="B17" s="13" t="s">
        <v>5</v>
      </c>
      <c r="C17" s="153"/>
      <c r="D17" s="156"/>
      <c r="E17" s="125">
        <v>20</v>
      </c>
      <c r="F17" s="157"/>
      <c r="G17" s="218"/>
      <c r="H17" s="162"/>
      <c r="I17" s="196">
        <v>3.65</v>
      </c>
      <c r="J17" s="89"/>
      <c r="K17" s="68"/>
      <c r="L17" s="68"/>
      <c r="N17" s="21"/>
      <c r="O17" s="21"/>
      <c r="Q17" s="21"/>
    </row>
    <row r="18" spans="1:17" x14ac:dyDescent="0.25">
      <c r="A18" s="22">
        <v>4</v>
      </c>
      <c r="B18" s="13" t="s">
        <v>1</v>
      </c>
      <c r="C18" s="167"/>
      <c r="D18" s="155"/>
      <c r="E18" s="179">
        <v>25</v>
      </c>
      <c r="F18" s="157"/>
      <c r="G18" s="218"/>
      <c r="H18" s="162"/>
      <c r="I18" s="196">
        <v>3.88</v>
      </c>
      <c r="J18" s="89"/>
      <c r="K18" s="68"/>
      <c r="L18" s="68"/>
      <c r="N18" s="21"/>
      <c r="O18" s="21"/>
      <c r="Q18" s="21"/>
    </row>
    <row r="19" spans="1:17" x14ac:dyDescent="0.25">
      <c r="A19" s="22">
        <v>5</v>
      </c>
      <c r="B19" s="13" t="s">
        <v>3</v>
      </c>
      <c r="C19" s="167"/>
      <c r="D19" s="155"/>
      <c r="E19" s="179">
        <v>23</v>
      </c>
      <c r="F19" s="157"/>
      <c r="G19" s="218"/>
      <c r="H19" s="162"/>
      <c r="I19" s="196">
        <v>4.22</v>
      </c>
      <c r="J19" s="89"/>
      <c r="K19" s="68"/>
      <c r="L19" s="68"/>
      <c r="N19" s="21"/>
      <c r="O19" s="21"/>
      <c r="Q19" s="21"/>
    </row>
    <row r="20" spans="1:17" x14ac:dyDescent="0.25">
      <c r="A20" s="22">
        <v>6</v>
      </c>
      <c r="B20" s="5" t="s">
        <v>79</v>
      </c>
      <c r="C20" s="167"/>
      <c r="D20" s="155"/>
      <c r="E20" s="179">
        <v>21</v>
      </c>
      <c r="F20" s="154"/>
      <c r="G20" s="218"/>
      <c r="H20" s="162"/>
      <c r="I20" s="196">
        <v>4</v>
      </c>
      <c r="J20" s="90"/>
      <c r="K20" s="57"/>
      <c r="L20" s="57"/>
      <c r="N20" s="21"/>
      <c r="O20" s="21"/>
      <c r="Q20" s="21"/>
    </row>
    <row r="21" spans="1:17" x14ac:dyDescent="0.25">
      <c r="A21" s="22">
        <v>7</v>
      </c>
      <c r="B21" s="13" t="s">
        <v>78</v>
      </c>
      <c r="C21" s="167"/>
      <c r="D21" s="155"/>
      <c r="E21" s="179">
        <v>27</v>
      </c>
      <c r="F21" s="157"/>
      <c r="G21" s="218"/>
      <c r="H21" s="162"/>
      <c r="I21" s="196">
        <v>4.1900000000000004</v>
      </c>
      <c r="J21" s="89"/>
      <c r="K21" s="68"/>
      <c r="L21" s="68"/>
      <c r="N21" s="21"/>
      <c r="O21" s="21"/>
      <c r="Q21" s="21"/>
    </row>
    <row r="22" spans="1:17" x14ac:dyDescent="0.25">
      <c r="A22" s="22">
        <v>8</v>
      </c>
      <c r="B22" s="13" t="s">
        <v>4</v>
      </c>
      <c r="C22" s="167"/>
      <c r="D22" s="155"/>
      <c r="E22" s="179">
        <v>20</v>
      </c>
      <c r="F22" s="157"/>
      <c r="G22" s="218"/>
      <c r="H22" s="162"/>
      <c r="I22" s="196">
        <v>3.65</v>
      </c>
      <c r="J22" s="89"/>
      <c r="K22" s="68"/>
      <c r="L22" s="68"/>
      <c r="N22" s="21"/>
      <c r="O22" s="21"/>
      <c r="Q22" s="21"/>
    </row>
    <row r="23" spans="1:17" x14ac:dyDescent="0.25">
      <c r="A23" s="22">
        <v>9</v>
      </c>
      <c r="B23" s="13" t="s">
        <v>114</v>
      </c>
      <c r="C23" s="167"/>
      <c r="D23" s="155"/>
      <c r="E23" s="179">
        <v>18</v>
      </c>
      <c r="F23" s="157"/>
      <c r="G23" s="218"/>
      <c r="H23" s="162"/>
      <c r="I23" s="196">
        <v>3.22</v>
      </c>
      <c r="J23" s="89"/>
      <c r="K23" s="68"/>
      <c r="L23" s="68"/>
      <c r="N23" s="21"/>
      <c r="O23" s="21"/>
      <c r="Q23" s="21"/>
    </row>
    <row r="24" spans="1:17" x14ac:dyDescent="0.25">
      <c r="A24" s="22">
        <v>10</v>
      </c>
      <c r="B24" s="13" t="s">
        <v>80</v>
      </c>
      <c r="C24" s="167"/>
      <c r="D24" s="155"/>
      <c r="E24" s="179">
        <v>25</v>
      </c>
      <c r="F24" s="157"/>
      <c r="G24" s="218"/>
      <c r="H24" s="162"/>
      <c r="I24" s="196">
        <v>3.76</v>
      </c>
      <c r="J24" s="89"/>
      <c r="K24" s="68"/>
      <c r="L24" s="68"/>
      <c r="N24" s="21"/>
      <c r="O24" s="21"/>
      <c r="Q24" s="21"/>
    </row>
    <row r="25" spans="1:17" x14ac:dyDescent="0.25">
      <c r="A25" s="22">
        <v>11</v>
      </c>
      <c r="B25" s="37" t="s">
        <v>81</v>
      </c>
      <c r="C25" s="167"/>
      <c r="D25" s="155"/>
      <c r="E25" s="179">
        <v>27</v>
      </c>
      <c r="F25" s="152"/>
      <c r="G25" s="218"/>
      <c r="H25" s="162"/>
      <c r="I25" s="196">
        <v>4.37</v>
      </c>
      <c r="J25" s="91"/>
      <c r="K25" s="69"/>
      <c r="L25" s="69"/>
      <c r="N25" s="21"/>
      <c r="O25" s="21"/>
      <c r="Q25" s="21"/>
    </row>
    <row r="26" spans="1:17" ht="15.75" thickBot="1" x14ac:dyDescent="0.3">
      <c r="A26" s="22">
        <v>12</v>
      </c>
      <c r="B26" s="13" t="s">
        <v>77</v>
      </c>
      <c r="C26" s="168"/>
      <c r="D26" s="161"/>
      <c r="E26" s="165"/>
      <c r="F26" s="169"/>
      <c r="G26" s="219"/>
      <c r="H26" s="185"/>
      <c r="I26" s="185"/>
      <c r="J26" s="170"/>
      <c r="K26" s="68"/>
      <c r="L26" s="68"/>
      <c r="N26" s="21"/>
      <c r="O26" s="21"/>
      <c r="Q26" s="21"/>
    </row>
    <row r="27" spans="1:17" ht="15.75" thickBot="1" x14ac:dyDescent="0.3">
      <c r="A27" s="17"/>
      <c r="B27" s="27" t="s">
        <v>53</v>
      </c>
      <c r="C27" s="28">
        <f>SUM(C28:C44)</f>
        <v>0</v>
      </c>
      <c r="D27" s="41">
        <f>SUM(D28:D44)</f>
        <v>0</v>
      </c>
      <c r="E27" s="41">
        <f>SUM(E28:E44)</f>
        <v>297</v>
      </c>
      <c r="F27" s="78">
        <f>SUM(F28:F44)</f>
        <v>0</v>
      </c>
      <c r="G27" s="174">
        <v>0</v>
      </c>
      <c r="H27" s="173">
        <v>0</v>
      </c>
      <c r="I27" s="173">
        <f>AVERAGE(I28:I44)</f>
        <v>3.6761538461538459</v>
      </c>
      <c r="J27" s="186" t="e">
        <f>AVERAGE(J28:J44)</f>
        <v>#DIV/0!</v>
      </c>
      <c r="K27" s="70"/>
      <c r="L27" s="70"/>
      <c r="N27" s="21"/>
      <c r="O27" s="21"/>
      <c r="Q27" s="21"/>
    </row>
    <row r="28" spans="1:17" x14ac:dyDescent="0.25">
      <c r="A28" s="19">
        <v>1</v>
      </c>
      <c r="B28" s="4" t="s">
        <v>29</v>
      </c>
      <c r="C28" s="177"/>
      <c r="D28" s="180"/>
      <c r="E28" s="128">
        <v>18</v>
      </c>
      <c r="F28" s="49"/>
      <c r="G28" s="190"/>
      <c r="H28" s="196"/>
      <c r="I28" s="184">
        <v>3.44</v>
      </c>
      <c r="J28" s="175"/>
      <c r="K28" s="57"/>
      <c r="L28" s="57"/>
      <c r="N28" s="21"/>
      <c r="O28" s="21"/>
      <c r="Q28" s="21"/>
    </row>
    <row r="29" spans="1:17" x14ac:dyDescent="0.25">
      <c r="A29" s="22">
        <v>2</v>
      </c>
      <c r="B29" s="7" t="s">
        <v>61</v>
      </c>
      <c r="C29" s="176"/>
      <c r="D29" s="179"/>
      <c r="E29" s="128">
        <v>22</v>
      </c>
      <c r="F29" s="50"/>
      <c r="G29" s="190"/>
      <c r="H29" s="196"/>
      <c r="I29" s="196">
        <v>4</v>
      </c>
      <c r="J29" s="90"/>
      <c r="K29" s="57"/>
      <c r="L29" s="57"/>
      <c r="N29" s="21"/>
      <c r="O29" s="21"/>
      <c r="Q29" s="21"/>
    </row>
    <row r="30" spans="1:17" x14ac:dyDescent="0.25">
      <c r="A30" s="38">
        <v>3</v>
      </c>
      <c r="B30" s="5" t="s">
        <v>41</v>
      </c>
      <c r="C30" s="172"/>
      <c r="D30" s="179"/>
      <c r="E30" s="128">
        <v>26</v>
      </c>
      <c r="F30" s="51"/>
      <c r="G30" s="191"/>
      <c r="H30" s="196"/>
      <c r="I30" s="196">
        <v>3.92</v>
      </c>
      <c r="J30" s="90"/>
      <c r="K30" s="57"/>
      <c r="L30" s="57"/>
      <c r="N30" s="21"/>
      <c r="O30" s="21"/>
      <c r="Q30" s="21"/>
    </row>
    <row r="31" spans="1:17" x14ac:dyDescent="0.25">
      <c r="A31" s="22">
        <v>4</v>
      </c>
      <c r="B31" s="5" t="s">
        <v>82</v>
      </c>
      <c r="C31" s="176"/>
      <c r="D31" s="179"/>
      <c r="E31" s="128">
        <v>28</v>
      </c>
      <c r="F31" s="50"/>
      <c r="G31" s="190"/>
      <c r="H31" s="196"/>
      <c r="I31" s="196">
        <v>3.43</v>
      </c>
      <c r="J31" s="90"/>
      <c r="K31" s="57"/>
      <c r="L31" s="57"/>
      <c r="N31" s="21"/>
      <c r="O31" s="21"/>
      <c r="Q31" s="21"/>
    </row>
    <row r="32" spans="1:17" x14ac:dyDescent="0.25">
      <c r="A32" s="22">
        <v>5</v>
      </c>
      <c r="B32" s="13" t="s">
        <v>34</v>
      </c>
      <c r="C32" s="171"/>
      <c r="D32" s="179"/>
      <c r="E32" s="128">
        <v>23</v>
      </c>
      <c r="F32" s="76"/>
      <c r="G32" s="189"/>
      <c r="H32" s="196"/>
      <c r="I32" s="196">
        <v>3.39</v>
      </c>
      <c r="J32" s="89"/>
      <c r="K32" s="68"/>
      <c r="L32" s="68"/>
      <c r="N32" s="21"/>
      <c r="O32" s="21"/>
      <c r="Q32" s="21"/>
    </row>
    <row r="33" spans="1:17" x14ac:dyDescent="0.25">
      <c r="A33" s="22">
        <v>6</v>
      </c>
      <c r="B33" s="5" t="s">
        <v>6</v>
      </c>
      <c r="C33" s="172"/>
      <c r="D33" s="179"/>
      <c r="E33" s="128">
        <v>17</v>
      </c>
      <c r="F33" s="51"/>
      <c r="G33" s="191"/>
      <c r="H33" s="196"/>
      <c r="I33" s="196">
        <v>3.65</v>
      </c>
      <c r="J33" s="90"/>
      <c r="K33" s="57"/>
      <c r="L33" s="57"/>
      <c r="N33" s="21"/>
      <c r="O33" s="21"/>
      <c r="Q33" s="21"/>
    </row>
    <row r="34" spans="1:17" x14ac:dyDescent="0.25">
      <c r="A34" s="22">
        <v>7</v>
      </c>
      <c r="B34" s="5" t="s">
        <v>83</v>
      </c>
      <c r="C34" s="172"/>
      <c r="D34" s="179"/>
      <c r="E34" s="128">
        <v>27</v>
      </c>
      <c r="F34" s="51"/>
      <c r="G34" s="191"/>
      <c r="H34" s="196"/>
      <c r="I34" s="196">
        <v>3.41</v>
      </c>
      <c r="J34" s="90"/>
      <c r="K34" s="57"/>
      <c r="L34" s="57"/>
      <c r="N34" s="21"/>
      <c r="O34" s="21"/>
      <c r="Q34" s="21"/>
    </row>
    <row r="35" spans="1:17" x14ac:dyDescent="0.25">
      <c r="A35" s="22">
        <v>8</v>
      </c>
      <c r="B35" s="5" t="s">
        <v>7</v>
      </c>
      <c r="C35" s="172"/>
      <c r="D35" s="179"/>
      <c r="E35" s="128"/>
      <c r="F35" s="51"/>
      <c r="G35" s="191"/>
      <c r="H35" s="196"/>
      <c r="I35" s="178"/>
      <c r="J35" s="90"/>
      <c r="K35" s="57"/>
      <c r="L35" s="57"/>
      <c r="N35" s="21"/>
      <c r="O35" s="21"/>
      <c r="Q35" s="21"/>
    </row>
    <row r="36" spans="1:17" x14ac:dyDescent="0.25">
      <c r="A36" s="22">
        <v>9</v>
      </c>
      <c r="B36" s="5" t="s">
        <v>8</v>
      </c>
      <c r="C36" s="172"/>
      <c r="D36" s="179"/>
      <c r="E36" s="128">
        <v>26</v>
      </c>
      <c r="F36" s="51"/>
      <c r="G36" s="191"/>
      <c r="H36" s="196"/>
      <c r="I36" s="178">
        <v>3.46</v>
      </c>
      <c r="J36" s="90"/>
      <c r="K36" s="57"/>
      <c r="L36" s="57"/>
      <c r="N36" s="21"/>
      <c r="O36" s="21"/>
      <c r="Q36" s="21"/>
    </row>
    <row r="37" spans="1:17" x14ac:dyDescent="0.25">
      <c r="A37" s="22">
        <v>10</v>
      </c>
      <c r="B37" s="5" t="s">
        <v>84</v>
      </c>
      <c r="C37" s="172"/>
      <c r="D37" s="179"/>
      <c r="E37" s="128"/>
      <c r="F37" s="51"/>
      <c r="G37" s="191"/>
      <c r="H37" s="196"/>
      <c r="I37" s="178"/>
      <c r="J37" s="90"/>
      <c r="K37" s="57"/>
      <c r="L37" s="57"/>
      <c r="N37" s="21"/>
      <c r="O37" s="21"/>
      <c r="Q37" s="21"/>
    </row>
    <row r="38" spans="1:17" x14ac:dyDescent="0.25">
      <c r="A38" s="22">
        <v>11</v>
      </c>
      <c r="B38" s="13" t="s">
        <v>85</v>
      </c>
      <c r="C38" s="171"/>
      <c r="D38" s="179"/>
      <c r="E38" s="128">
        <v>25</v>
      </c>
      <c r="F38" s="76"/>
      <c r="G38" s="189"/>
      <c r="H38" s="196"/>
      <c r="I38" s="196">
        <v>3.88</v>
      </c>
      <c r="J38" s="89"/>
      <c r="K38" s="68"/>
      <c r="L38" s="68"/>
      <c r="N38" s="21"/>
      <c r="O38" s="21"/>
      <c r="Q38" s="21"/>
    </row>
    <row r="39" spans="1:17" x14ac:dyDescent="0.25">
      <c r="A39" s="22">
        <v>12</v>
      </c>
      <c r="B39" s="13" t="s">
        <v>9</v>
      </c>
      <c r="C39" s="171"/>
      <c r="D39" s="179"/>
      <c r="E39" s="128">
        <v>24</v>
      </c>
      <c r="F39" s="76"/>
      <c r="G39" s="189"/>
      <c r="H39" s="196"/>
      <c r="I39" s="196">
        <v>3.92</v>
      </c>
      <c r="J39" s="89"/>
      <c r="K39" s="68"/>
      <c r="L39" s="68"/>
      <c r="N39" s="21"/>
      <c r="O39" s="21"/>
      <c r="Q39" s="21"/>
    </row>
    <row r="40" spans="1:17" x14ac:dyDescent="0.25">
      <c r="A40" s="22">
        <v>13</v>
      </c>
      <c r="B40" s="13" t="s">
        <v>86</v>
      </c>
      <c r="C40" s="171"/>
      <c r="D40" s="179"/>
      <c r="E40" s="128">
        <v>18</v>
      </c>
      <c r="F40" s="76"/>
      <c r="G40" s="189"/>
      <c r="H40" s="196"/>
      <c r="I40" s="196">
        <v>3.5</v>
      </c>
      <c r="J40" s="89"/>
      <c r="K40" s="68"/>
      <c r="L40" s="68"/>
      <c r="N40" s="21"/>
      <c r="O40" s="21"/>
      <c r="Q40" s="21"/>
    </row>
    <row r="41" spans="1:17" x14ac:dyDescent="0.25">
      <c r="A41" s="22">
        <v>14</v>
      </c>
      <c r="B41" s="13" t="s">
        <v>43</v>
      </c>
      <c r="C41" s="171"/>
      <c r="D41" s="179"/>
      <c r="E41" s="128"/>
      <c r="F41" s="76"/>
      <c r="G41" s="189"/>
      <c r="H41" s="196"/>
      <c r="I41" s="178"/>
      <c r="J41" s="89"/>
      <c r="K41" s="68"/>
      <c r="L41" s="68"/>
      <c r="N41" s="21"/>
      <c r="O41" s="21"/>
      <c r="Q41" s="21"/>
    </row>
    <row r="42" spans="1:17" x14ac:dyDescent="0.25">
      <c r="A42" s="22">
        <v>15</v>
      </c>
      <c r="B42" s="13" t="s">
        <v>87</v>
      </c>
      <c r="C42" s="171"/>
      <c r="D42" s="179"/>
      <c r="E42" s="128"/>
      <c r="F42" s="76"/>
      <c r="G42" s="189"/>
      <c r="H42" s="196"/>
      <c r="I42" s="178"/>
      <c r="J42" s="89"/>
      <c r="K42" s="68"/>
      <c r="L42" s="68"/>
      <c r="N42" s="21"/>
      <c r="O42" s="21"/>
      <c r="Q42" s="21"/>
    </row>
    <row r="43" spans="1:17" x14ac:dyDescent="0.25">
      <c r="A43" s="22">
        <v>16</v>
      </c>
      <c r="B43" s="13" t="s">
        <v>10</v>
      </c>
      <c r="C43" s="171"/>
      <c r="D43" s="182"/>
      <c r="E43" s="183">
        <v>17</v>
      </c>
      <c r="F43" s="76"/>
      <c r="G43" s="189"/>
      <c r="H43" s="195"/>
      <c r="I43" s="195">
        <v>3.71</v>
      </c>
      <c r="J43" s="89"/>
      <c r="K43" s="68"/>
      <c r="L43" s="68"/>
      <c r="N43" s="21"/>
      <c r="O43" s="21"/>
      <c r="Q43" s="21"/>
    </row>
    <row r="44" spans="1:17" ht="15.75" thickBot="1" x14ac:dyDescent="0.3">
      <c r="A44" s="22">
        <v>17</v>
      </c>
      <c r="B44" s="13" t="s">
        <v>11</v>
      </c>
      <c r="C44" s="171"/>
      <c r="D44" s="181"/>
      <c r="E44" s="128">
        <v>26</v>
      </c>
      <c r="F44" s="76"/>
      <c r="G44" s="205"/>
      <c r="H44" s="201"/>
      <c r="I44" s="201">
        <v>4.08</v>
      </c>
      <c r="J44" s="170"/>
      <c r="K44" s="68"/>
      <c r="L44" s="68"/>
      <c r="N44" s="21"/>
      <c r="O44" s="21"/>
      <c r="Q44" s="21"/>
    </row>
    <row r="45" spans="1:17" ht="15.75" thickBot="1" x14ac:dyDescent="0.3">
      <c r="A45" s="17"/>
      <c r="B45" s="27" t="s">
        <v>54</v>
      </c>
      <c r="C45" s="28">
        <f>SUM(C46:C65)</f>
        <v>0</v>
      </c>
      <c r="D45" s="41">
        <f t="shared" ref="D45:F45" si="3">SUM(D46:D65)</f>
        <v>0</v>
      </c>
      <c r="E45" s="41">
        <f t="shared" si="3"/>
        <v>451</v>
      </c>
      <c r="F45" s="78">
        <f t="shared" si="3"/>
        <v>0</v>
      </c>
      <c r="G45" s="174">
        <v>0</v>
      </c>
      <c r="H45" s="173">
        <v>0</v>
      </c>
      <c r="I45" s="173">
        <f>AVERAGE(I46:I65)</f>
        <v>3.8321428571428569</v>
      </c>
      <c r="J45" s="186" t="e">
        <f>AVERAGE(J46:J65)</f>
        <v>#DIV/0!</v>
      </c>
      <c r="K45" s="70"/>
      <c r="L45" s="70"/>
      <c r="N45" s="21"/>
      <c r="O45" s="21"/>
      <c r="Q45" s="21"/>
    </row>
    <row r="46" spans="1:17" x14ac:dyDescent="0.25">
      <c r="A46" s="19">
        <v>1</v>
      </c>
      <c r="B46" s="5" t="s">
        <v>32</v>
      </c>
      <c r="C46" s="172"/>
      <c r="D46" s="200"/>
      <c r="E46" s="200">
        <v>52</v>
      </c>
      <c r="F46" s="51"/>
      <c r="G46" s="202"/>
      <c r="H46" s="192"/>
      <c r="I46" s="220">
        <v>3.88</v>
      </c>
      <c r="J46" s="110"/>
      <c r="K46" s="57"/>
      <c r="L46" s="57"/>
      <c r="N46" s="21"/>
      <c r="O46" s="21"/>
      <c r="Q46" s="21"/>
    </row>
    <row r="47" spans="1:17" x14ac:dyDescent="0.25">
      <c r="A47" s="22">
        <v>2</v>
      </c>
      <c r="B47" s="5" t="s">
        <v>72</v>
      </c>
      <c r="C47" s="172"/>
      <c r="D47" s="200"/>
      <c r="E47" s="200"/>
      <c r="F47" s="51"/>
      <c r="G47" s="191"/>
      <c r="H47" s="194"/>
      <c r="I47" s="194"/>
      <c r="J47" s="90"/>
      <c r="K47" s="57"/>
      <c r="L47" s="57"/>
      <c r="N47" s="21"/>
      <c r="O47" s="21"/>
      <c r="Q47" s="21"/>
    </row>
    <row r="48" spans="1:17" x14ac:dyDescent="0.25">
      <c r="A48" s="22">
        <v>3</v>
      </c>
      <c r="B48" s="5" t="s">
        <v>25</v>
      </c>
      <c r="C48" s="172"/>
      <c r="D48" s="200"/>
      <c r="E48" s="200">
        <v>48</v>
      </c>
      <c r="F48" s="51"/>
      <c r="G48" s="191"/>
      <c r="H48" s="194"/>
      <c r="I48" s="221">
        <v>3.9</v>
      </c>
      <c r="J48" s="90"/>
      <c r="K48" s="57"/>
      <c r="L48" s="57"/>
      <c r="N48" s="21"/>
      <c r="O48" s="21"/>
      <c r="Q48" s="21"/>
    </row>
    <row r="49" spans="1:17" x14ac:dyDescent="0.25">
      <c r="A49" s="22">
        <v>4</v>
      </c>
      <c r="B49" s="5" t="s">
        <v>44</v>
      </c>
      <c r="C49" s="172"/>
      <c r="D49" s="200"/>
      <c r="E49" s="200">
        <v>56</v>
      </c>
      <c r="F49" s="51"/>
      <c r="G49" s="191"/>
      <c r="H49" s="194"/>
      <c r="I49" s="221">
        <v>3.84</v>
      </c>
      <c r="J49" s="90"/>
      <c r="K49" s="57"/>
      <c r="L49" s="57"/>
      <c r="N49" s="21"/>
      <c r="O49" s="21"/>
      <c r="Q49" s="21"/>
    </row>
    <row r="50" spans="1:17" x14ac:dyDescent="0.25">
      <c r="A50" s="22">
        <v>5</v>
      </c>
      <c r="B50" s="5" t="s">
        <v>12</v>
      </c>
      <c r="C50" s="172"/>
      <c r="D50" s="200"/>
      <c r="E50" s="200">
        <v>24</v>
      </c>
      <c r="F50" s="51"/>
      <c r="G50" s="191"/>
      <c r="H50" s="194"/>
      <c r="I50" s="221">
        <v>4.38</v>
      </c>
      <c r="J50" s="90"/>
      <c r="K50" s="57"/>
      <c r="L50" s="57"/>
      <c r="N50" s="21"/>
      <c r="O50" s="21"/>
      <c r="Q50" s="21"/>
    </row>
    <row r="51" spans="1:17" ht="15" customHeight="1" x14ac:dyDescent="0.25">
      <c r="A51" s="22">
        <v>6</v>
      </c>
      <c r="B51" s="5" t="s">
        <v>13</v>
      </c>
      <c r="C51" s="172"/>
      <c r="D51" s="200"/>
      <c r="E51" s="200">
        <v>26</v>
      </c>
      <c r="F51" s="51"/>
      <c r="G51" s="191"/>
      <c r="H51" s="194"/>
      <c r="I51" s="221">
        <v>4.3499999999999996</v>
      </c>
      <c r="J51" s="90"/>
      <c r="K51" s="57"/>
      <c r="L51" s="57"/>
      <c r="N51" s="21"/>
      <c r="O51" s="21"/>
      <c r="Q51" s="21"/>
    </row>
    <row r="52" spans="1:17" x14ac:dyDescent="0.25">
      <c r="A52" s="22">
        <v>7</v>
      </c>
      <c r="B52" s="5" t="s">
        <v>89</v>
      </c>
      <c r="C52" s="172"/>
      <c r="D52" s="200"/>
      <c r="E52" s="200"/>
      <c r="F52" s="51"/>
      <c r="G52" s="191"/>
      <c r="H52" s="194"/>
      <c r="I52" s="194"/>
      <c r="J52" s="90"/>
      <c r="K52" s="57"/>
      <c r="L52" s="57"/>
      <c r="N52" s="21"/>
      <c r="O52" s="21"/>
      <c r="Q52" s="21"/>
    </row>
    <row r="53" spans="1:17" x14ac:dyDescent="0.25">
      <c r="A53" s="22">
        <v>8</v>
      </c>
      <c r="B53" s="5" t="s">
        <v>115</v>
      </c>
      <c r="C53" s="172"/>
      <c r="D53" s="200"/>
      <c r="E53" s="200">
        <v>31</v>
      </c>
      <c r="F53" s="51"/>
      <c r="G53" s="191"/>
      <c r="H53" s="194"/>
      <c r="I53" s="221">
        <v>3.58</v>
      </c>
      <c r="J53" s="90"/>
      <c r="K53" s="57"/>
      <c r="L53" s="57"/>
      <c r="N53" s="21"/>
      <c r="O53" s="21"/>
      <c r="Q53" s="21"/>
    </row>
    <row r="54" spans="1:17" x14ac:dyDescent="0.25">
      <c r="A54" s="22">
        <v>9</v>
      </c>
      <c r="B54" s="5" t="s">
        <v>39</v>
      </c>
      <c r="C54" s="172"/>
      <c r="D54" s="200"/>
      <c r="E54" s="200"/>
      <c r="F54" s="51"/>
      <c r="G54" s="191"/>
      <c r="H54" s="194"/>
      <c r="I54" s="194"/>
      <c r="J54" s="90"/>
      <c r="K54" s="57"/>
      <c r="L54" s="57"/>
      <c r="N54" s="21"/>
      <c r="O54" s="21"/>
      <c r="Q54" s="21"/>
    </row>
    <row r="55" spans="1:17" x14ac:dyDescent="0.25">
      <c r="A55" s="22">
        <v>10</v>
      </c>
      <c r="B55" s="5" t="s">
        <v>40</v>
      </c>
      <c r="C55" s="172"/>
      <c r="D55" s="200"/>
      <c r="E55" s="200"/>
      <c r="F55" s="51"/>
      <c r="G55" s="191"/>
      <c r="H55" s="194"/>
      <c r="I55" s="194"/>
      <c r="J55" s="90"/>
      <c r="K55" s="57"/>
      <c r="L55" s="57"/>
      <c r="N55" s="21"/>
      <c r="O55" s="21"/>
      <c r="Q55" s="21"/>
    </row>
    <row r="56" spans="1:17" x14ac:dyDescent="0.25">
      <c r="A56" s="22">
        <v>11</v>
      </c>
      <c r="B56" s="5" t="s">
        <v>15</v>
      </c>
      <c r="C56" s="172"/>
      <c r="D56" s="200"/>
      <c r="E56" s="200"/>
      <c r="F56" s="51"/>
      <c r="G56" s="191"/>
      <c r="H56" s="194"/>
      <c r="I56" s="194"/>
      <c r="J56" s="90"/>
      <c r="K56" s="57"/>
      <c r="L56" s="57"/>
      <c r="N56" s="21"/>
      <c r="O56" s="21"/>
      <c r="Q56" s="21"/>
    </row>
    <row r="57" spans="1:17" x14ac:dyDescent="0.25">
      <c r="A57" s="22">
        <v>12</v>
      </c>
      <c r="B57" s="13" t="s">
        <v>16</v>
      </c>
      <c r="C57" s="171"/>
      <c r="D57" s="199"/>
      <c r="E57" s="199">
        <v>25</v>
      </c>
      <c r="F57" s="76"/>
      <c r="G57" s="189"/>
      <c r="H57" s="198"/>
      <c r="I57" s="198">
        <v>3.88</v>
      </c>
      <c r="J57" s="89"/>
      <c r="K57" s="68"/>
      <c r="L57" s="68"/>
      <c r="N57" s="21"/>
      <c r="O57" s="21"/>
      <c r="Q57" s="21"/>
    </row>
    <row r="58" spans="1:17" x14ac:dyDescent="0.25">
      <c r="A58" s="22">
        <v>13</v>
      </c>
      <c r="B58" s="5" t="s">
        <v>116</v>
      </c>
      <c r="C58" s="172"/>
      <c r="D58" s="200"/>
      <c r="E58" s="200">
        <v>33</v>
      </c>
      <c r="F58" s="51"/>
      <c r="G58" s="191"/>
      <c r="H58" s="194"/>
      <c r="I58" s="221">
        <v>3.85</v>
      </c>
      <c r="J58" s="90"/>
      <c r="K58" s="57"/>
      <c r="L58" s="57"/>
      <c r="N58" s="21"/>
      <c r="O58" s="21"/>
      <c r="Q58" s="21"/>
    </row>
    <row r="59" spans="1:17" x14ac:dyDescent="0.25">
      <c r="A59" s="22">
        <v>14</v>
      </c>
      <c r="B59" s="5" t="s">
        <v>37</v>
      </c>
      <c r="C59" s="172"/>
      <c r="D59" s="200"/>
      <c r="E59" s="200"/>
      <c r="F59" s="51"/>
      <c r="G59" s="191"/>
      <c r="H59" s="194"/>
      <c r="I59" s="194"/>
      <c r="J59" s="90"/>
      <c r="K59" s="57"/>
      <c r="L59" s="57"/>
      <c r="N59" s="21"/>
      <c r="O59" s="21"/>
      <c r="Q59" s="21"/>
    </row>
    <row r="60" spans="1:17" x14ac:dyDescent="0.25">
      <c r="A60" s="22">
        <v>15</v>
      </c>
      <c r="B60" s="5" t="s">
        <v>88</v>
      </c>
      <c r="C60" s="172"/>
      <c r="D60" s="200"/>
      <c r="E60" s="200">
        <v>24</v>
      </c>
      <c r="F60" s="51"/>
      <c r="G60" s="191"/>
      <c r="H60" s="194"/>
      <c r="I60" s="221">
        <v>3.63</v>
      </c>
      <c r="J60" s="90"/>
      <c r="K60" s="57"/>
      <c r="L60" s="57"/>
      <c r="N60" s="21"/>
      <c r="O60" s="21"/>
      <c r="Q60" s="21"/>
    </row>
    <row r="61" spans="1:17" x14ac:dyDescent="0.25">
      <c r="A61" s="22">
        <v>16</v>
      </c>
      <c r="B61" s="6" t="s">
        <v>17</v>
      </c>
      <c r="C61" s="187"/>
      <c r="D61" s="193"/>
      <c r="E61" s="193">
        <v>24</v>
      </c>
      <c r="F61" s="56"/>
      <c r="G61" s="203"/>
      <c r="H61" s="197"/>
      <c r="I61" s="197">
        <v>4.29</v>
      </c>
      <c r="J61" s="92"/>
      <c r="K61" s="71"/>
      <c r="L61" s="71"/>
      <c r="N61" s="21"/>
      <c r="O61" s="21"/>
      <c r="Q61" s="21"/>
    </row>
    <row r="62" spans="1:17" x14ac:dyDescent="0.25">
      <c r="A62" s="22">
        <v>17</v>
      </c>
      <c r="B62" s="5" t="s">
        <v>35</v>
      </c>
      <c r="C62" s="172"/>
      <c r="D62" s="200"/>
      <c r="E62" s="200">
        <v>12</v>
      </c>
      <c r="F62" s="51"/>
      <c r="G62" s="191"/>
      <c r="H62" s="194"/>
      <c r="I62" s="221">
        <v>3.17</v>
      </c>
      <c r="J62" s="90"/>
      <c r="K62" s="57"/>
      <c r="L62" s="57"/>
      <c r="N62" s="21"/>
      <c r="O62" s="21"/>
      <c r="Q62" s="21"/>
    </row>
    <row r="63" spans="1:17" x14ac:dyDescent="0.25">
      <c r="A63" s="22">
        <v>18</v>
      </c>
      <c r="B63" s="5" t="s">
        <v>18</v>
      </c>
      <c r="C63" s="172"/>
      <c r="D63" s="200"/>
      <c r="E63" s="200">
        <v>26</v>
      </c>
      <c r="F63" s="51"/>
      <c r="G63" s="191"/>
      <c r="H63" s="194"/>
      <c r="I63" s="221">
        <v>4.04</v>
      </c>
      <c r="J63" s="90"/>
      <c r="K63" s="57"/>
      <c r="L63" s="57"/>
      <c r="N63" s="21"/>
      <c r="O63" s="21"/>
      <c r="Q63" s="21"/>
    </row>
    <row r="64" spans="1:17" x14ac:dyDescent="0.25">
      <c r="A64" s="24">
        <v>19</v>
      </c>
      <c r="B64" s="5" t="s">
        <v>14</v>
      </c>
      <c r="C64" s="172"/>
      <c r="D64" s="200"/>
      <c r="E64" s="200">
        <v>20</v>
      </c>
      <c r="F64" s="51"/>
      <c r="G64" s="191"/>
      <c r="H64" s="194"/>
      <c r="I64" s="221">
        <v>3.1</v>
      </c>
      <c r="J64" s="90"/>
      <c r="K64" s="57"/>
      <c r="L64" s="57"/>
      <c r="N64" s="21"/>
      <c r="O64" s="21"/>
      <c r="Q64" s="21"/>
    </row>
    <row r="65" spans="1:17" ht="15.75" thickBot="1" x14ac:dyDescent="0.3">
      <c r="A65" s="29">
        <v>20</v>
      </c>
      <c r="B65" s="5" t="s">
        <v>121</v>
      </c>
      <c r="C65" s="172"/>
      <c r="D65" s="200"/>
      <c r="E65" s="200">
        <v>50</v>
      </c>
      <c r="F65" s="51"/>
      <c r="G65" s="204"/>
      <c r="H65" s="188"/>
      <c r="I65" s="188">
        <v>3.76</v>
      </c>
      <c r="J65" s="111"/>
      <c r="K65" s="57"/>
      <c r="L65" s="57"/>
      <c r="N65" s="21"/>
      <c r="O65" s="21"/>
      <c r="Q65" s="21"/>
    </row>
    <row r="66" spans="1:17" ht="15.75" thickBot="1" x14ac:dyDescent="0.3">
      <c r="A66" s="17"/>
      <c r="B66" s="25" t="s">
        <v>55</v>
      </c>
      <c r="C66" s="26">
        <f>SUM(C67:C80)</f>
        <v>0</v>
      </c>
      <c r="D66" s="10">
        <f>SUM(D67:D80)</f>
        <v>0</v>
      </c>
      <c r="E66" s="10">
        <f t="shared" ref="E66:F66" si="4">SUM(E67:E80)</f>
        <v>379</v>
      </c>
      <c r="F66" s="75">
        <f t="shared" si="4"/>
        <v>0</v>
      </c>
      <c r="G66" s="103">
        <v>0</v>
      </c>
      <c r="H66" s="104">
        <v>0</v>
      </c>
      <c r="I66" s="104">
        <f>AVERAGE(I67:I80)+0.001</f>
        <v>3.847363636363637</v>
      </c>
      <c r="J66" s="105" t="e">
        <f>AVERAGE(J67:J80)</f>
        <v>#DIV/0!</v>
      </c>
      <c r="K66" s="67"/>
      <c r="L66" s="67"/>
      <c r="N66" s="21"/>
      <c r="O66" s="21"/>
      <c r="Q66" s="21"/>
    </row>
    <row r="67" spans="1:17" x14ac:dyDescent="0.25">
      <c r="A67" s="30">
        <v>1</v>
      </c>
      <c r="B67" s="5" t="s">
        <v>28</v>
      </c>
      <c r="C67" s="172"/>
      <c r="D67" s="200"/>
      <c r="E67" s="200">
        <v>25</v>
      </c>
      <c r="F67" s="51"/>
      <c r="G67" s="202"/>
      <c r="H67" s="192"/>
      <c r="I67" s="220">
        <v>4.6399999999999997</v>
      </c>
      <c r="J67" s="110"/>
      <c r="K67" s="57"/>
      <c r="L67" s="57"/>
      <c r="N67" s="21"/>
      <c r="O67" s="21"/>
      <c r="Q67" s="21"/>
    </row>
    <row r="68" spans="1:17" x14ac:dyDescent="0.25">
      <c r="A68" s="22">
        <v>2</v>
      </c>
      <c r="B68" s="5" t="s">
        <v>30</v>
      </c>
      <c r="C68" s="172"/>
      <c r="D68" s="200"/>
      <c r="E68" s="200">
        <v>27</v>
      </c>
      <c r="F68" s="51"/>
      <c r="G68" s="191"/>
      <c r="H68" s="194"/>
      <c r="I68" s="221">
        <v>3.96</v>
      </c>
      <c r="J68" s="90"/>
      <c r="K68" s="57"/>
      <c r="L68" s="57"/>
      <c r="N68" s="21"/>
      <c r="O68" s="21"/>
      <c r="Q68" s="21"/>
    </row>
    <row r="69" spans="1:17" x14ac:dyDescent="0.25">
      <c r="A69" s="22">
        <v>3</v>
      </c>
      <c r="B69" s="5" t="s">
        <v>94</v>
      </c>
      <c r="C69" s="172"/>
      <c r="D69" s="200"/>
      <c r="E69" s="200">
        <v>50</v>
      </c>
      <c r="F69" s="51"/>
      <c r="G69" s="191"/>
      <c r="H69" s="194"/>
      <c r="I69" s="221">
        <v>3.82</v>
      </c>
      <c r="J69" s="90"/>
      <c r="K69" s="57"/>
      <c r="L69" s="57"/>
      <c r="N69" s="21"/>
      <c r="O69" s="21"/>
      <c r="Q69" s="21"/>
    </row>
    <row r="70" spans="1:17" x14ac:dyDescent="0.25">
      <c r="A70" s="22">
        <v>4</v>
      </c>
      <c r="B70" s="5" t="s">
        <v>90</v>
      </c>
      <c r="C70" s="172"/>
      <c r="D70" s="200"/>
      <c r="E70" s="200"/>
      <c r="F70" s="51"/>
      <c r="G70" s="191"/>
      <c r="H70" s="194"/>
      <c r="I70" s="194"/>
      <c r="J70" s="90"/>
      <c r="K70" s="57"/>
      <c r="L70" s="57"/>
      <c r="N70" s="21"/>
      <c r="O70" s="21"/>
      <c r="Q70" s="21"/>
    </row>
    <row r="71" spans="1:17" x14ac:dyDescent="0.25">
      <c r="A71" s="22">
        <v>5</v>
      </c>
      <c r="B71" s="5" t="s">
        <v>45</v>
      </c>
      <c r="C71" s="172"/>
      <c r="D71" s="200"/>
      <c r="E71" s="200">
        <v>27</v>
      </c>
      <c r="F71" s="51"/>
      <c r="G71" s="191"/>
      <c r="H71" s="194"/>
      <c r="I71" s="221">
        <v>3.67</v>
      </c>
      <c r="J71" s="90"/>
      <c r="K71" s="57"/>
      <c r="L71" s="57"/>
      <c r="N71" s="21"/>
      <c r="O71" s="21"/>
      <c r="Q71" s="21"/>
    </row>
    <row r="72" spans="1:17" x14ac:dyDescent="0.25">
      <c r="A72" s="22">
        <v>6</v>
      </c>
      <c r="B72" s="37" t="s">
        <v>91</v>
      </c>
      <c r="C72" s="214"/>
      <c r="D72" s="215"/>
      <c r="E72" s="215">
        <v>23</v>
      </c>
      <c r="F72" s="77"/>
      <c r="G72" s="211"/>
      <c r="H72" s="212"/>
      <c r="I72" s="212">
        <v>4.13</v>
      </c>
      <c r="J72" s="91"/>
      <c r="K72" s="69"/>
      <c r="L72" s="69"/>
      <c r="N72" s="21"/>
      <c r="O72" s="21"/>
      <c r="Q72" s="21"/>
    </row>
    <row r="73" spans="1:17" x14ac:dyDescent="0.25">
      <c r="A73" s="22">
        <v>7</v>
      </c>
      <c r="B73" s="13" t="s">
        <v>92</v>
      </c>
      <c r="C73" s="171"/>
      <c r="D73" s="199"/>
      <c r="E73" s="199">
        <v>19</v>
      </c>
      <c r="F73" s="76"/>
      <c r="G73" s="189"/>
      <c r="H73" s="198"/>
      <c r="I73" s="198">
        <v>3.68</v>
      </c>
      <c r="J73" s="89"/>
      <c r="K73" s="68"/>
      <c r="L73" s="68"/>
      <c r="N73" s="21"/>
      <c r="O73" s="21"/>
      <c r="Q73" s="21"/>
    </row>
    <row r="74" spans="1:17" x14ac:dyDescent="0.25">
      <c r="A74" s="22">
        <v>8</v>
      </c>
      <c r="B74" s="5" t="s">
        <v>93</v>
      </c>
      <c r="C74" s="172"/>
      <c r="D74" s="200"/>
      <c r="E74" s="200">
        <v>23</v>
      </c>
      <c r="F74" s="51"/>
      <c r="G74" s="191"/>
      <c r="H74" s="194"/>
      <c r="I74" s="221">
        <v>3.78</v>
      </c>
      <c r="J74" s="90"/>
      <c r="K74" s="57"/>
      <c r="L74" s="57"/>
      <c r="N74" s="21"/>
      <c r="O74" s="21"/>
      <c r="Q74" s="21"/>
    </row>
    <row r="75" spans="1:17" x14ac:dyDescent="0.25">
      <c r="A75" s="22">
        <v>9</v>
      </c>
      <c r="B75" s="5" t="s">
        <v>19</v>
      </c>
      <c r="C75" s="172"/>
      <c r="D75" s="200"/>
      <c r="E75" s="200"/>
      <c r="F75" s="51"/>
      <c r="G75" s="191"/>
      <c r="H75" s="194"/>
      <c r="I75" s="194"/>
      <c r="J75" s="90"/>
      <c r="K75" s="57"/>
      <c r="L75" s="57"/>
      <c r="N75" s="21"/>
      <c r="O75" s="21"/>
      <c r="Q75" s="21"/>
    </row>
    <row r="76" spans="1:17" x14ac:dyDescent="0.25">
      <c r="A76" s="22">
        <v>10</v>
      </c>
      <c r="B76" s="5" t="s">
        <v>95</v>
      </c>
      <c r="C76" s="172"/>
      <c r="D76" s="200"/>
      <c r="E76" s="200">
        <v>48</v>
      </c>
      <c r="F76" s="51"/>
      <c r="G76" s="191"/>
      <c r="H76" s="194"/>
      <c r="I76" s="221">
        <v>3.98</v>
      </c>
      <c r="J76" s="90"/>
      <c r="K76" s="57"/>
      <c r="L76" s="57"/>
      <c r="N76" s="21"/>
      <c r="O76" s="21"/>
      <c r="Q76" s="21"/>
    </row>
    <row r="77" spans="1:17" x14ac:dyDescent="0.25">
      <c r="A77" s="22">
        <v>11</v>
      </c>
      <c r="B77" s="5" t="s">
        <v>96</v>
      </c>
      <c r="C77" s="172"/>
      <c r="D77" s="200"/>
      <c r="E77" s="200">
        <v>49</v>
      </c>
      <c r="F77" s="51"/>
      <c r="G77" s="191"/>
      <c r="H77" s="194"/>
      <c r="I77" s="221">
        <v>3.43</v>
      </c>
      <c r="J77" s="90"/>
      <c r="K77" s="57"/>
      <c r="L77" s="57"/>
      <c r="N77" s="21"/>
      <c r="O77" s="21"/>
      <c r="Q77" s="21"/>
    </row>
    <row r="78" spans="1:17" x14ac:dyDescent="0.25">
      <c r="A78" s="22">
        <v>12</v>
      </c>
      <c r="B78" s="13" t="s">
        <v>112</v>
      </c>
      <c r="C78" s="171"/>
      <c r="D78" s="199"/>
      <c r="E78" s="199"/>
      <c r="F78" s="76"/>
      <c r="G78" s="189"/>
      <c r="H78" s="198"/>
      <c r="I78" s="198"/>
      <c r="J78" s="89"/>
      <c r="K78" s="68"/>
      <c r="L78" s="68"/>
      <c r="N78" s="21"/>
      <c r="O78" s="21"/>
      <c r="Q78" s="21"/>
    </row>
    <row r="79" spans="1:17" x14ac:dyDescent="0.25">
      <c r="A79" s="22">
        <v>13</v>
      </c>
      <c r="B79" s="5" t="s">
        <v>46</v>
      </c>
      <c r="C79" s="172"/>
      <c r="D79" s="200"/>
      <c r="E79" s="200">
        <v>25</v>
      </c>
      <c r="F79" s="51"/>
      <c r="G79" s="191"/>
      <c r="H79" s="194"/>
      <c r="I79" s="221">
        <v>3.84</v>
      </c>
      <c r="J79" s="90"/>
      <c r="K79" s="57"/>
      <c r="L79" s="57"/>
      <c r="N79" s="21"/>
      <c r="O79" s="21"/>
      <c r="Q79" s="21"/>
    </row>
    <row r="80" spans="1:17" ht="15.75" thickBot="1" x14ac:dyDescent="0.3">
      <c r="A80" s="22">
        <v>14</v>
      </c>
      <c r="B80" s="5" t="s">
        <v>73</v>
      </c>
      <c r="C80" s="172"/>
      <c r="D80" s="200"/>
      <c r="E80" s="200">
        <v>63</v>
      </c>
      <c r="F80" s="51"/>
      <c r="G80" s="204"/>
      <c r="H80" s="188"/>
      <c r="I80" s="188">
        <v>3.38</v>
      </c>
      <c r="J80" s="111"/>
      <c r="K80" s="57"/>
      <c r="L80" s="57"/>
      <c r="N80" s="21"/>
      <c r="O80" s="21"/>
      <c r="Q80" s="21"/>
    </row>
    <row r="81" spans="1:17" ht="15.75" thickBot="1" x14ac:dyDescent="0.3">
      <c r="A81" s="17"/>
      <c r="B81" s="25" t="s">
        <v>56</v>
      </c>
      <c r="C81" s="26">
        <f t="shared" ref="C81:F81" si="5">SUM(C82:C112)</f>
        <v>0</v>
      </c>
      <c r="D81" s="10">
        <f t="shared" si="5"/>
        <v>0</v>
      </c>
      <c r="E81" s="10">
        <f t="shared" si="5"/>
        <v>1029</v>
      </c>
      <c r="F81" s="75">
        <f t="shared" si="5"/>
        <v>0</v>
      </c>
      <c r="G81" s="103">
        <v>0</v>
      </c>
      <c r="H81" s="104">
        <v>0</v>
      </c>
      <c r="I81" s="104">
        <f>AVERAGE(I82:I112)</f>
        <v>3.8521428571428573</v>
      </c>
      <c r="J81" s="105" t="e">
        <f>AVERAGE(J82:J112)</f>
        <v>#DIV/0!</v>
      </c>
      <c r="K81" s="67"/>
      <c r="L81" s="67"/>
      <c r="N81" s="21"/>
      <c r="O81" s="21"/>
      <c r="Q81" s="21"/>
    </row>
    <row r="82" spans="1:17" x14ac:dyDescent="0.25">
      <c r="A82" s="19">
        <v>1</v>
      </c>
      <c r="B82" s="5" t="s">
        <v>107</v>
      </c>
      <c r="C82" s="172"/>
      <c r="D82" s="200"/>
      <c r="E82" s="200">
        <v>22</v>
      </c>
      <c r="F82" s="73"/>
      <c r="G82" s="202"/>
      <c r="H82" s="192"/>
      <c r="I82" s="220">
        <v>3.86</v>
      </c>
      <c r="J82" s="112"/>
      <c r="K82" s="66"/>
      <c r="L82" s="66"/>
      <c r="N82" s="21"/>
      <c r="O82" s="21"/>
      <c r="Q82" s="21"/>
    </row>
    <row r="83" spans="1:17" x14ac:dyDescent="0.25">
      <c r="A83" s="22">
        <v>2</v>
      </c>
      <c r="B83" s="5" t="s">
        <v>20</v>
      </c>
      <c r="C83" s="172"/>
      <c r="D83" s="200"/>
      <c r="E83" s="200">
        <v>14</v>
      </c>
      <c r="F83" s="73"/>
      <c r="G83" s="191"/>
      <c r="H83" s="194"/>
      <c r="I83" s="221">
        <v>3.5</v>
      </c>
      <c r="J83" s="88"/>
      <c r="K83" s="66"/>
      <c r="L83" s="66"/>
      <c r="N83" s="21"/>
      <c r="O83" s="21"/>
      <c r="Q83" s="21"/>
    </row>
    <row r="84" spans="1:17" x14ac:dyDescent="0.25">
      <c r="A84" s="22">
        <v>3</v>
      </c>
      <c r="B84" s="5" t="s">
        <v>101</v>
      </c>
      <c r="C84" s="172"/>
      <c r="D84" s="200"/>
      <c r="E84" s="200">
        <v>29</v>
      </c>
      <c r="F84" s="73"/>
      <c r="G84" s="191"/>
      <c r="H84" s="194"/>
      <c r="I84" s="221">
        <v>3.62</v>
      </c>
      <c r="J84" s="88"/>
      <c r="K84" s="66"/>
      <c r="L84" s="66"/>
      <c r="N84" s="21"/>
      <c r="O84" s="21"/>
      <c r="Q84" s="21"/>
    </row>
    <row r="85" spans="1:17" x14ac:dyDescent="0.25">
      <c r="A85" s="22">
        <v>4</v>
      </c>
      <c r="B85" s="5" t="s">
        <v>98</v>
      </c>
      <c r="C85" s="172"/>
      <c r="D85" s="200"/>
      <c r="E85" s="200">
        <v>22</v>
      </c>
      <c r="F85" s="73"/>
      <c r="G85" s="191"/>
      <c r="H85" s="194"/>
      <c r="I85" s="221">
        <v>3.95</v>
      </c>
      <c r="J85" s="88"/>
      <c r="K85" s="66"/>
      <c r="L85" s="66"/>
      <c r="N85" s="21"/>
      <c r="O85" s="21"/>
      <c r="Q85" s="21"/>
    </row>
    <row r="86" spans="1:17" x14ac:dyDescent="0.25">
      <c r="A86" s="22">
        <v>5</v>
      </c>
      <c r="B86" s="5" t="s">
        <v>103</v>
      </c>
      <c r="C86" s="172"/>
      <c r="D86" s="200"/>
      <c r="E86" s="200">
        <v>32</v>
      </c>
      <c r="F86" s="73"/>
      <c r="G86" s="191"/>
      <c r="H86" s="194"/>
      <c r="I86" s="221">
        <v>3.56</v>
      </c>
      <c r="J86" s="88"/>
      <c r="K86" s="66"/>
      <c r="L86" s="66"/>
      <c r="N86" s="21"/>
      <c r="O86" s="21"/>
      <c r="Q86" s="21"/>
    </row>
    <row r="87" spans="1:17" x14ac:dyDescent="0.25">
      <c r="A87" s="22">
        <v>6</v>
      </c>
      <c r="B87" s="5" t="s">
        <v>102</v>
      </c>
      <c r="C87" s="172"/>
      <c r="D87" s="200"/>
      <c r="E87" s="200">
        <v>51</v>
      </c>
      <c r="F87" s="73"/>
      <c r="G87" s="191"/>
      <c r="H87" s="194"/>
      <c r="I87" s="221">
        <v>3.8</v>
      </c>
      <c r="J87" s="88"/>
      <c r="K87" s="66"/>
      <c r="L87" s="66"/>
      <c r="N87" s="21"/>
      <c r="O87" s="21"/>
      <c r="Q87" s="21"/>
    </row>
    <row r="88" spans="1:17" x14ac:dyDescent="0.25">
      <c r="A88" s="22">
        <v>7</v>
      </c>
      <c r="B88" s="5" t="s">
        <v>21</v>
      </c>
      <c r="C88" s="172"/>
      <c r="D88" s="200"/>
      <c r="E88" s="200"/>
      <c r="F88" s="73"/>
      <c r="G88" s="191"/>
      <c r="H88" s="194"/>
      <c r="I88" s="221"/>
      <c r="J88" s="88"/>
      <c r="K88" s="66"/>
      <c r="L88" s="66"/>
      <c r="N88" s="21"/>
      <c r="O88" s="21"/>
      <c r="Q88" s="21"/>
    </row>
    <row r="89" spans="1:17" x14ac:dyDescent="0.25">
      <c r="A89" s="22">
        <v>8</v>
      </c>
      <c r="B89" s="5" t="s">
        <v>100</v>
      </c>
      <c r="C89" s="172"/>
      <c r="D89" s="200"/>
      <c r="E89" s="200">
        <v>26</v>
      </c>
      <c r="F89" s="73"/>
      <c r="G89" s="191"/>
      <c r="H89" s="194"/>
      <c r="I89" s="221">
        <v>3.69</v>
      </c>
      <c r="J89" s="88"/>
      <c r="K89" s="66"/>
      <c r="L89" s="66"/>
      <c r="N89" s="21"/>
      <c r="O89" s="21"/>
      <c r="Q89" s="21"/>
    </row>
    <row r="90" spans="1:17" x14ac:dyDescent="0.25">
      <c r="A90" s="22">
        <v>9</v>
      </c>
      <c r="B90" s="5" t="s">
        <v>99</v>
      </c>
      <c r="C90" s="172"/>
      <c r="D90" s="200"/>
      <c r="E90" s="200"/>
      <c r="F90" s="73"/>
      <c r="G90" s="191"/>
      <c r="H90" s="194"/>
      <c r="I90" s="221"/>
      <c r="J90" s="88"/>
      <c r="K90" s="66"/>
      <c r="L90" s="66"/>
      <c r="N90" s="21"/>
      <c r="O90" s="21"/>
      <c r="Q90" s="21"/>
    </row>
    <row r="91" spans="1:17" x14ac:dyDescent="0.25">
      <c r="A91" s="22">
        <v>10</v>
      </c>
      <c r="B91" s="5" t="s">
        <v>97</v>
      </c>
      <c r="C91" s="172"/>
      <c r="D91" s="200"/>
      <c r="E91" s="200">
        <v>26</v>
      </c>
      <c r="F91" s="73"/>
      <c r="G91" s="191"/>
      <c r="H91" s="194"/>
      <c r="I91" s="221">
        <v>3.81</v>
      </c>
      <c r="J91" s="88"/>
      <c r="K91" s="66"/>
      <c r="L91" s="66"/>
      <c r="N91" s="21"/>
      <c r="O91" s="21"/>
      <c r="Q91" s="21"/>
    </row>
    <row r="92" spans="1:17" x14ac:dyDescent="0.25">
      <c r="A92" s="22">
        <v>11</v>
      </c>
      <c r="B92" s="5" t="s">
        <v>117</v>
      </c>
      <c r="C92" s="172"/>
      <c r="D92" s="200"/>
      <c r="E92" s="200">
        <v>23</v>
      </c>
      <c r="F92" s="73"/>
      <c r="G92" s="191"/>
      <c r="H92" s="194"/>
      <c r="I92" s="221">
        <v>3.48</v>
      </c>
      <c r="J92" s="88"/>
      <c r="K92" s="66"/>
      <c r="L92" s="66"/>
      <c r="N92" s="21"/>
      <c r="O92" s="21"/>
      <c r="Q92" s="21"/>
    </row>
    <row r="93" spans="1:17" x14ac:dyDescent="0.25">
      <c r="A93" s="22">
        <v>12</v>
      </c>
      <c r="B93" s="5" t="s">
        <v>118</v>
      </c>
      <c r="C93" s="172"/>
      <c r="D93" s="200"/>
      <c r="E93" s="200">
        <v>28</v>
      </c>
      <c r="F93" s="73"/>
      <c r="G93" s="191"/>
      <c r="H93" s="194"/>
      <c r="I93" s="221">
        <v>3.96</v>
      </c>
      <c r="J93" s="88"/>
      <c r="K93" s="66"/>
      <c r="L93" s="66"/>
      <c r="N93" s="21"/>
      <c r="O93" s="21"/>
      <c r="Q93" s="21"/>
    </row>
    <row r="94" spans="1:17" x14ac:dyDescent="0.25">
      <c r="A94" s="22">
        <v>13</v>
      </c>
      <c r="B94" s="5" t="s">
        <v>108</v>
      </c>
      <c r="C94" s="172"/>
      <c r="D94" s="200"/>
      <c r="E94" s="200">
        <v>25</v>
      </c>
      <c r="F94" s="73"/>
      <c r="G94" s="191"/>
      <c r="H94" s="194"/>
      <c r="I94" s="221">
        <v>4.28</v>
      </c>
      <c r="J94" s="88"/>
      <c r="K94" s="66"/>
      <c r="L94" s="66"/>
      <c r="N94" s="21"/>
      <c r="O94" s="21"/>
      <c r="Q94" s="21"/>
    </row>
    <row r="95" spans="1:17" x14ac:dyDescent="0.25">
      <c r="A95" s="22">
        <v>14</v>
      </c>
      <c r="B95" s="8" t="s">
        <v>109</v>
      </c>
      <c r="C95" s="217"/>
      <c r="D95" s="213"/>
      <c r="E95" s="213">
        <v>26</v>
      </c>
      <c r="F95" s="74"/>
      <c r="G95" s="216"/>
      <c r="H95" s="194"/>
      <c r="I95" s="221">
        <v>3.96</v>
      </c>
      <c r="J95" s="88"/>
      <c r="K95" s="66"/>
      <c r="L95" s="66"/>
      <c r="N95" s="21"/>
      <c r="O95" s="21"/>
      <c r="Q95" s="21"/>
    </row>
    <row r="96" spans="1:17" x14ac:dyDescent="0.25">
      <c r="A96" s="22">
        <v>15</v>
      </c>
      <c r="B96" s="5" t="s">
        <v>110</v>
      </c>
      <c r="C96" s="172"/>
      <c r="D96" s="200"/>
      <c r="E96" s="200">
        <v>24</v>
      </c>
      <c r="F96" s="73"/>
      <c r="G96" s="191"/>
      <c r="H96" s="194"/>
      <c r="I96" s="221">
        <v>3.79</v>
      </c>
      <c r="J96" s="88"/>
      <c r="K96" s="66"/>
      <c r="L96" s="66"/>
      <c r="N96" s="21"/>
      <c r="O96" s="21"/>
      <c r="Q96" s="21"/>
    </row>
    <row r="97" spans="1:17" x14ac:dyDescent="0.25">
      <c r="A97" s="22">
        <v>16</v>
      </c>
      <c r="B97" s="5" t="s">
        <v>119</v>
      </c>
      <c r="C97" s="172"/>
      <c r="D97" s="200"/>
      <c r="E97" s="200"/>
      <c r="F97" s="73"/>
      <c r="G97" s="191"/>
      <c r="H97" s="194"/>
      <c r="I97" s="221"/>
      <c r="J97" s="88"/>
      <c r="K97" s="66"/>
      <c r="L97" s="66"/>
      <c r="N97" s="21"/>
      <c r="O97" s="21"/>
      <c r="Q97" s="21"/>
    </row>
    <row r="98" spans="1:17" x14ac:dyDescent="0.25">
      <c r="A98" s="22">
        <v>17</v>
      </c>
      <c r="B98" s="5" t="s">
        <v>111</v>
      </c>
      <c r="C98" s="172"/>
      <c r="D98" s="200"/>
      <c r="E98" s="200">
        <v>30</v>
      </c>
      <c r="F98" s="73"/>
      <c r="G98" s="191"/>
      <c r="H98" s="194"/>
      <c r="I98" s="221">
        <v>3.57</v>
      </c>
      <c r="J98" s="88"/>
      <c r="K98" s="66"/>
      <c r="L98" s="66"/>
      <c r="N98" s="21"/>
      <c r="O98" s="21"/>
      <c r="Q98" s="21"/>
    </row>
    <row r="99" spans="1:17" x14ac:dyDescent="0.25">
      <c r="A99" s="22">
        <v>18</v>
      </c>
      <c r="B99" s="5" t="s">
        <v>106</v>
      </c>
      <c r="C99" s="172"/>
      <c r="D99" s="200"/>
      <c r="E99" s="200">
        <v>28</v>
      </c>
      <c r="F99" s="73"/>
      <c r="G99" s="191"/>
      <c r="H99" s="194"/>
      <c r="I99" s="221">
        <v>4</v>
      </c>
      <c r="J99" s="88"/>
      <c r="K99" s="66"/>
      <c r="L99" s="66"/>
      <c r="N99" s="21"/>
      <c r="O99" s="21"/>
      <c r="Q99" s="21"/>
    </row>
    <row r="100" spans="1:17" x14ac:dyDescent="0.25">
      <c r="A100" s="22">
        <v>19</v>
      </c>
      <c r="B100" s="5" t="s">
        <v>105</v>
      </c>
      <c r="C100" s="172"/>
      <c r="D100" s="200"/>
      <c r="E100" s="200">
        <v>25</v>
      </c>
      <c r="F100" s="73"/>
      <c r="G100" s="191"/>
      <c r="H100" s="194"/>
      <c r="I100" s="221">
        <v>4.04</v>
      </c>
      <c r="J100" s="88"/>
      <c r="K100" s="66"/>
      <c r="L100" s="66"/>
      <c r="N100" s="21"/>
      <c r="O100" s="21"/>
      <c r="Q100" s="21"/>
    </row>
    <row r="101" spans="1:17" x14ac:dyDescent="0.25">
      <c r="A101" s="22">
        <v>20</v>
      </c>
      <c r="B101" s="5" t="s">
        <v>62</v>
      </c>
      <c r="C101" s="172"/>
      <c r="D101" s="200"/>
      <c r="E101" s="200">
        <v>58</v>
      </c>
      <c r="F101" s="73"/>
      <c r="G101" s="191"/>
      <c r="H101" s="194"/>
      <c r="I101" s="221">
        <v>4.05</v>
      </c>
      <c r="J101" s="88"/>
      <c r="K101" s="66"/>
      <c r="L101" s="66"/>
      <c r="N101" s="21"/>
      <c r="O101" s="21"/>
      <c r="Q101" s="21"/>
    </row>
    <row r="102" spans="1:17" x14ac:dyDescent="0.25">
      <c r="A102" s="22">
        <v>21</v>
      </c>
      <c r="B102" s="5" t="s">
        <v>104</v>
      </c>
      <c r="C102" s="172"/>
      <c r="D102" s="200"/>
      <c r="E102" s="200">
        <v>60</v>
      </c>
      <c r="F102" s="73"/>
      <c r="G102" s="191"/>
      <c r="H102" s="194"/>
      <c r="I102" s="221">
        <v>3.63</v>
      </c>
      <c r="J102" s="88"/>
      <c r="K102" s="66"/>
      <c r="L102" s="66"/>
      <c r="N102" s="21"/>
      <c r="O102" s="21"/>
      <c r="Q102" s="21"/>
    </row>
    <row r="103" spans="1:17" x14ac:dyDescent="0.25">
      <c r="A103" s="22">
        <v>22</v>
      </c>
      <c r="B103" s="5" t="s">
        <v>63</v>
      </c>
      <c r="C103" s="172"/>
      <c r="D103" s="200"/>
      <c r="E103" s="200">
        <v>32</v>
      </c>
      <c r="F103" s="73"/>
      <c r="G103" s="191"/>
      <c r="H103" s="194"/>
      <c r="I103" s="221">
        <v>4.03</v>
      </c>
      <c r="J103" s="88"/>
      <c r="K103" s="66"/>
      <c r="L103" s="66"/>
      <c r="N103" s="21"/>
      <c r="O103" s="21"/>
      <c r="Q103" s="21"/>
    </row>
    <row r="104" spans="1:17" x14ac:dyDescent="0.25">
      <c r="A104" s="22">
        <v>23</v>
      </c>
      <c r="B104" s="5" t="s">
        <v>120</v>
      </c>
      <c r="C104" s="172"/>
      <c r="D104" s="200"/>
      <c r="E104" s="200">
        <v>27</v>
      </c>
      <c r="F104" s="73"/>
      <c r="G104" s="191"/>
      <c r="H104" s="194"/>
      <c r="I104" s="221">
        <v>3.67</v>
      </c>
      <c r="J104" s="88"/>
      <c r="K104" s="66"/>
      <c r="L104" s="66"/>
      <c r="N104" s="21"/>
      <c r="O104" s="21"/>
      <c r="Q104" s="21"/>
    </row>
    <row r="105" spans="1:17" x14ac:dyDescent="0.25">
      <c r="A105" s="22">
        <v>24</v>
      </c>
      <c r="B105" s="5" t="s">
        <v>64</v>
      </c>
      <c r="C105" s="172"/>
      <c r="D105" s="200"/>
      <c r="E105" s="200">
        <v>60</v>
      </c>
      <c r="F105" s="73"/>
      <c r="G105" s="191"/>
      <c r="H105" s="194"/>
      <c r="I105" s="221">
        <v>3.97</v>
      </c>
      <c r="J105" s="88"/>
      <c r="K105" s="66"/>
      <c r="L105" s="66"/>
      <c r="N105" s="21"/>
      <c r="O105" s="21"/>
      <c r="Q105" s="21"/>
    </row>
    <row r="106" spans="1:17" x14ac:dyDescent="0.25">
      <c r="A106" s="22">
        <v>25</v>
      </c>
      <c r="B106" s="5" t="s">
        <v>65</v>
      </c>
      <c r="C106" s="172"/>
      <c r="D106" s="200"/>
      <c r="E106" s="200">
        <v>64</v>
      </c>
      <c r="F106" s="73"/>
      <c r="G106" s="191"/>
      <c r="H106" s="194"/>
      <c r="I106" s="221">
        <v>4.34</v>
      </c>
      <c r="J106" s="88"/>
      <c r="K106" s="66"/>
      <c r="L106" s="66"/>
      <c r="N106" s="21"/>
      <c r="O106" s="21"/>
      <c r="Q106" s="21"/>
    </row>
    <row r="107" spans="1:17" x14ac:dyDescent="0.25">
      <c r="A107" s="22">
        <v>26</v>
      </c>
      <c r="B107" s="5" t="s">
        <v>22</v>
      </c>
      <c r="C107" s="172"/>
      <c r="D107" s="200"/>
      <c r="E107" s="200">
        <v>22</v>
      </c>
      <c r="F107" s="73"/>
      <c r="G107" s="191"/>
      <c r="H107" s="194"/>
      <c r="I107" s="221">
        <v>3.86</v>
      </c>
      <c r="J107" s="88"/>
      <c r="K107" s="66"/>
      <c r="L107" s="66"/>
      <c r="N107" s="21"/>
      <c r="O107" s="21"/>
      <c r="Q107" s="21"/>
    </row>
    <row r="108" spans="1:17" x14ac:dyDescent="0.25">
      <c r="A108" s="22">
        <v>27</v>
      </c>
      <c r="B108" s="5" t="s">
        <v>47</v>
      </c>
      <c r="C108" s="172"/>
      <c r="D108" s="200"/>
      <c r="E108" s="200">
        <v>26</v>
      </c>
      <c r="F108" s="73"/>
      <c r="G108" s="191"/>
      <c r="H108" s="194"/>
      <c r="I108" s="221">
        <v>3.81</v>
      </c>
      <c r="J108" s="88"/>
      <c r="K108" s="66"/>
      <c r="L108" s="66"/>
      <c r="N108" s="21"/>
      <c r="O108" s="21"/>
      <c r="Q108" s="21"/>
    </row>
    <row r="109" spans="1:17" x14ac:dyDescent="0.25">
      <c r="A109" s="22">
        <v>28</v>
      </c>
      <c r="B109" s="5" t="s">
        <v>67</v>
      </c>
      <c r="C109" s="172"/>
      <c r="D109" s="200"/>
      <c r="E109" s="200">
        <v>56</v>
      </c>
      <c r="F109" s="73"/>
      <c r="G109" s="191"/>
      <c r="H109" s="194"/>
      <c r="I109" s="221">
        <v>3.77</v>
      </c>
      <c r="J109" s="88"/>
      <c r="K109" s="66"/>
      <c r="L109" s="66"/>
      <c r="N109" s="21"/>
      <c r="O109" s="21"/>
      <c r="Q109" s="21"/>
    </row>
    <row r="110" spans="1:17" x14ac:dyDescent="0.25">
      <c r="A110" s="22">
        <v>29</v>
      </c>
      <c r="B110" s="5" t="s">
        <v>69</v>
      </c>
      <c r="C110" s="172"/>
      <c r="D110" s="200"/>
      <c r="E110" s="200">
        <v>78</v>
      </c>
      <c r="F110" s="73"/>
      <c r="G110" s="191"/>
      <c r="H110" s="194"/>
      <c r="I110" s="221">
        <v>4.13</v>
      </c>
      <c r="J110" s="88"/>
      <c r="K110" s="66"/>
      <c r="L110" s="66"/>
      <c r="N110" s="21"/>
      <c r="O110" s="21"/>
      <c r="Q110" s="21"/>
    </row>
    <row r="111" spans="1:17" x14ac:dyDescent="0.25">
      <c r="A111" s="22">
        <v>30</v>
      </c>
      <c r="B111" s="5" t="s">
        <v>71</v>
      </c>
      <c r="C111" s="172"/>
      <c r="D111" s="200"/>
      <c r="E111" s="200">
        <v>84</v>
      </c>
      <c r="F111" s="73"/>
      <c r="G111" s="191"/>
      <c r="H111" s="194"/>
      <c r="I111" s="221">
        <v>3.76</v>
      </c>
      <c r="J111" s="88"/>
      <c r="K111" s="66"/>
      <c r="L111" s="66"/>
      <c r="N111" s="21"/>
      <c r="O111" s="21"/>
      <c r="Q111" s="21"/>
    </row>
    <row r="112" spans="1:17" x14ac:dyDescent="0.25">
      <c r="A112" s="22">
        <v>31</v>
      </c>
      <c r="B112" s="5" t="s">
        <v>122</v>
      </c>
      <c r="C112" s="40"/>
      <c r="D112" s="3"/>
      <c r="E112" s="200">
        <v>31</v>
      </c>
      <c r="F112" s="73"/>
      <c r="G112" s="87"/>
      <c r="H112" s="43"/>
      <c r="I112" s="221">
        <v>3.97</v>
      </c>
      <c r="J112" s="88"/>
      <c r="K112" s="66"/>
      <c r="L112" s="66"/>
      <c r="N112" s="21"/>
      <c r="O112" s="21"/>
      <c r="Q112" s="21"/>
    </row>
    <row r="113" spans="1:17" ht="15.75" thickBot="1" x14ac:dyDescent="0.3">
      <c r="A113" s="60">
        <v>32</v>
      </c>
      <c r="B113" s="5" t="s">
        <v>123</v>
      </c>
      <c r="C113" s="61"/>
      <c r="D113" s="14"/>
      <c r="E113" s="14"/>
      <c r="F113" s="54"/>
      <c r="G113" s="113"/>
      <c r="H113" s="52"/>
      <c r="I113" s="52"/>
      <c r="J113" s="93"/>
      <c r="K113" s="66"/>
      <c r="L113" s="66"/>
      <c r="N113" s="21"/>
      <c r="O113" s="21"/>
      <c r="Q113" s="21"/>
    </row>
    <row r="114" spans="1:17" ht="15.75" thickBot="1" x14ac:dyDescent="0.3">
      <c r="A114" s="31"/>
      <c r="B114" s="25" t="s">
        <v>57</v>
      </c>
      <c r="C114" s="26">
        <f t="shared" ref="C114:F114" si="6">SUM(C115:C123)</f>
        <v>0</v>
      </c>
      <c r="D114" s="10">
        <f t="shared" si="6"/>
        <v>0</v>
      </c>
      <c r="E114" s="10">
        <f t="shared" si="6"/>
        <v>334</v>
      </c>
      <c r="F114" s="75">
        <f t="shared" si="6"/>
        <v>0</v>
      </c>
      <c r="G114" s="127">
        <v>0</v>
      </c>
      <c r="H114" s="132">
        <v>0</v>
      </c>
      <c r="I114" s="132">
        <f>AVERAGE(I115:I123)</f>
        <v>3.9885714285714289</v>
      </c>
      <c r="J114" s="126" t="e">
        <f>AVERAGE(J115:J123)</f>
        <v>#DIV/0!</v>
      </c>
      <c r="K114" s="67"/>
      <c r="L114" s="67"/>
      <c r="N114" s="21"/>
      <c r="O114" s="21"/>
      <c r="Q114" s="21"/>
    </row>
    <row r="115" spans="1:17" x14ac:dyDescent="0.25">
      <c r="A115" s="19">
        <v>1</v>
      </c>
      <c r="B115" s="48" t="s">
        <v>27</v>
      </c>
      <c r="C115" s="177"/>
      <c r="D115" s="208"/>
      <c r="E115" s="208">
        <v>28</v>
      </c>
      <c r="F115" s="79"/>
      <c r="G115" s="190"/>
      <c r="H115" s="207"/>
      <c r="I115" s="207">
        <v>4.46</v>
      </c>
      <c r="J115" s="210"/>
      <c r="K115" s="66"/>
      <c r="L115" s="66"/>
      <c r="N115" s="21"/>
      <c r="O115" s="21"/>
      <c r="Q115" s="21"/>
    </row>
    <row r="116" spans="1:17" ht="15" customHeight="1" x14ac:dyDescent="0.25">
      <c r="A116" s="22">
        <v>2</v>
      </c>
      <c r="B116" s="47" t="s">
        <v>48</v>
      </c>
      <c r="C116" s="172"/>
      <c r="D116" s="200"/>
      <c r="E116" s="200">
        <v>30</v>
      </c>
      <c r="F116" s="73"/>
      <c r="G116" s="191"/>
      <c r="H116" s="194"/>
      <c r="I116" s="221">
        <v>4.07</v>
      </c>
      <c r="J116" s="88"/>
      <c r="K116" s="66"/>
      <c r="L116" s="66"/>
      <c r="N116" s="21"/>
      <c r="O116" s="21"/>
      <c r="Q116" s="21"/>
    </row>
    <row r="117" spans="1:17" x14ac:dyDescent="0.25">
      <c r="A117" s="30">
        <v>3</v>
      </c>
      <c r="B117" s="47" t="s">
        <v>26</v>
      </c>
      <c r="C117" s="172"/>
      <c r="D117" s="200"/>
      <c r="E117" s="200">
        <v>27</v>
      </c>
      <c r="F117" s="73"/>
      <c r="G117" s="191"/>
      <c r="H117" s="194"/>
      <c r="I117" s="221">
        <v>3.93</v>
      </c>
      <c r="J117" s="88"/>
      <c r="K117" s="66"/>
      <c r="L117" s="66"/>
      <c r="N117" s="21"/>
      <c r="O117" s="21"/>
      <c r="Q117" s="21"/>
    </row>
    <row r="118" spans="1:17" x14ac:dyDescent="0.25">
      <c r="A118" s="30">
        <v>4</v>
      </c>
      <c r="B118" s="47" t="s">
        <v>38</v>
      </c>
      <c r="C118" s="172"/>
      <c r="D118" s="200"/>
      <c r="E118" s="200">
        <v>24</v>
      </c>
      <c r="F118" s="73"/>
      <c r="G118" s="191"/>
      <c r="H118" s="194"/>
      <c r="I118" s="221">
        <v>3.79</v>
      </c>
      <c r="J118" s="88"/>
      <c r="K118" s="66"/>
      <c r="L118" s="66"/>
      <c r="N118" s="21"/>
      <c r="O118" s="21"/>
      <c r="Q118" s="21"/>
    </row>
    <row r="119" spans="1:17" x14ac:dyDescent="0.25">
      <c r="A119" s="30">
        <v>5</v>
      </c>
      <c r="B119" s="47" t="s">
        <v>60</v>
      </c>
      <c r="C119" s="172"/>
      <c r="D119" s="200"/>
      <c r="E119" s="200">
        <v>26</v>
      </c>
      <c r="F119" s="73"/>
      <c r="G119" s="191"/>
      <c r="H119" s="194"/>
      <c r="I119" s="221">
        <v>4.2300000000000004</v>
      </c>
      <c r="J119" s="88"/>
      <c r="K119" s="66"/>
      <c r="L119" s="66"/>
      <c r="N119" s="21"/>
      <c r="O119" s="21"/>
      <c r="Q119" s="21"/>
    </row>
    <row r="120" spans="1:17" x14ac:dyDescent="0.25">
      <c r="A120" s="30">
        <v>6</v>
      </c>
      <c r="B120" s="47" t="s">
        <v>36</v>
      </c>
      <c r="C120" s="172"/>
      <c r="D120" s="200"/>
      <c r="E120" s="200"/>
      <c r="F120" s="73"/>
      <c r="G120" s="191"/>
      <c r="H120" s="194"/>
      <c r="I120" s="194"/>
      <c r="J120" s="88"/>
      <c r="K120" s="66"/>
      <c r="L120" s="66"/>
      <c r="N120" s="21"/>
      <c r="O120" s="21"/>
      <c r="Q120" s="21"/>
    </row>
    <row r="121" spans="1:17" x14ac:dyDescent="0.25">
      <c r="A121" s="30">
        <v>7</v>
      </c>
      <c r="B121" s="47" t="s">
        <v>42</v>
      </c>
      <c r="C121" s="172"/>
      <c r="D121" s="200"/>
      <c r="E121" s="200"/>
      <c r="F121" s="73"/>
      <c r="G121" s="191"/>
      <c r="H121" s="194"/>
      <c r="I121" s="194"/>
      <c r="J121" s="88"/>
      <c r="K121" s="66"/>
      <c r="L121" s="66"/>
      <c r="N121" s="21"/>
      <c r="O121" s="21"/>
      <c r="Q121" s="21"/>
    </row>
    <row r="122" spans="1:17" x14ac:dyDescent="0.25">
      <c r="A122" s="30">
        <v>8</v>
      </c>
      <c r="B122" s="47" t="s">
        <v>66</v>
      </c>
      <c r="C122" s="172"/>
      <c r="D122" s="200"/>
      <c r="E122" s="200">
        <v>110</v>
      </c>
      <c r="F122" s="73"/>
      <c r="G122" s="191"/>
      <c r="H122" s="194"/>
      <c r="I122" s="221">
        <v>3.84</v>
      </c>
      <c r="J122" s="88"/>
      <c r="K122" s="66"/>
      <c r="L122" s="66"/>
      <c r="O122" s="21"/>
    </row>
    <row r="123" spans="1:17" ht="15.75" thickBot="1" x14ac:dyDescent="0.3">
      <c r="A123" s="29">
        <v>9</v>
      </c>
      <c r="B123" s="222" t="s">
        <v>70</v>
      </c>
      <c r="C123" s="206"/>
      <c r="D123" s="209"/>
      <c r="E123" s="209">
        <v>89</v>
      </c>
      <c r="F123" s="80"/>
      <c r="G123" s="204"/>
      <c r="H123" s="188"/>
      <c r="I123" s="188">
        <v>3.6</v>
      </c>
      <c r="J123" s="93"/>
      <c r="K123" s="66"/>
      <c r="L123" s="66"/>
      <c r="O123" s="21"/>
    </row>
    <row r="124" spans="1:17" x14ac:dyDescent="0.25">
      <c r="A124" s="32" t="s">
        <v>124</v>
      </c>
      <c r="B124" s="33"/>
      <c r="C124" s="33"/>
      <c r="D124" s="33"/>
      <c r="E124" s="33"/>
      <c r="F124" s="33"/>
      <c r="G124" s="34">
        <v>0</v>
      </c>
      <c r="H124" s="34">
        <v>0</v>
      </c>
      <c r="I124" s="34">
        <f>AVERAGE(I5:I13,I15:I26,I28:I44,I46:I65,I67:I80,I82:I113,I115:I123)</f>
        <v>3.828901098901099</v>
      </c>
      <c r="J124" s="34" t="e">
        <f>AVERAGE(J5:J13,J15:J26,J28:J44,J46:J65,J67:J80,J82:J113,J115:J123)</f>
        <v>#DIV/0!</v>
      </c>
      <c r="K124" s="34"/>
      <c r="L124" s="34"/>
    </row>
    <row r="125" spans="1:17" x14ac:dyDescent="0.25">
      <c r="A125" s="35"/>
      <c r="G125" s="36"/>
      <c r="H125" s="36"/>
      <c r="I125" s="36"/>
      <c r="J125" s="36"/>
      <c r="K125" s="36"/>
      <c r="L125" s="36"/>
    </row>
  </sheetData>
  <mergeCells count="2">
    <mergeCell ref="A1:A2"/>
    <mergeCell ref="B1:B2"/>
  </mergeCells>
  <conditionalFormatting sqref="I3:I124">
    <cfRule type="containsBlanks" dxfId="41" priority="4">
      <formula>LEN(TRIM(I3))=0</formula>
    </cfRule>
    <cfRule type="cellIs" dxfId="40" priority="5" operator="lessThan">
      <formula>3.5</formula>
    </cfRule>
    <cfRule type="cellIs" dxfId="39" priority="6" operator="between">
      <formula>3.995</formula>
      <formula>3.5</formula>
    </cfRule>
    <cfRule type="cellIs" dxfId="38" priority="7" operator="between">
      <formula>4.5</formula>
      <formula>3.99</formula>
    </cfRule>
    <cfRule type="cellIs" dxfId="37" priority="8" operator="greaterThanOrEqual">
      <formula>4.5</formula>
    </cfRule>
  </conditionalFormatting>
  <conditionalFormatting sqref="I3:J124">
    <cfRule type="cellIs" dxfId="36" priority="2" operator="between">
      <formula>4.5</formula>
      <formula>4.496</formula>
    </cfRule>
  </conditionalFormatting>
  <conditionalFormatting sqref="G3:J124">
    <cfRule type="cellIs" dxfId="35" priority="1" operator="equal">
      <formula>3.5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67" t="s">
        <v>23</v>
      </c>
      <c r="B1" s="269" t="s">
        <v>68</v>
      </c>
      <c r="C1" s="58">
        <v>2023</v>
      </c>
      <c r="D1" s="82">
        <v>2024</v>
      </c>
      <c r="E1" s="83">
        <v>2025</v>
      </c>
      <c r="F1" s="59">
        <v>2026</v>
      </c>
      <c r="G1" s="58">
        <v>2023</v>
      </c>
      <c r="H1" s="84">
        <v>2024</v>
      </c>
      <c r="I1" s="84">
        <v>2025</v>
      </c>
      <c r="J1" s="85">
        <v>2026</v>
      </c>
      <c r="K1" s="62"/>
      <c r="L1" s="62"/>
    </row>
    <row r="2" spans="1:17" ht="15.75" thickBot="1" x14ac:dyDescent="0.3">
      <c r="A2" s="268"/>
      <c r="B2" s="270"/>
      <c r="C2" s="44" t="s">
        <v>50</v>
      </c>
      <c r="D2" s="81" t="s">
        <v>50</v>
      </c>
      <c r="E2" s="81" t="s">
        <v>50</v>
      </c>
      <c r="F2" s="81" t="s">
        <v>50</v>
      </c>
      <c r="G2" s="114" t="s">
        <v>125</v>
      </c>
      <c r="H2" s="15" t="s">
        <v>125</v>
      </c>
      <c r="I2" s="115" t="s">
        <v>125</v>
      </c>
      <c r="J2" s="116" t="s">
        <v>125</v>
      </c>
      <c r="K2" s="55"/>
      <c r="L2" s="55"/>
    </row>
    <row r="3" spans="1:17" ht="15.75" thickBot="1" x14ac:dyDescent="0.3">
      <c r="A3" s="16">
        <f>A12+A25+A43+A64+A79+A112+A122</f>
        <v>112</v>
      </c>
      <c r="B3" s="42" t="s">
        <v>58</v>
      </c>
      <c r="C3" s="46">
        <f>C4+C13+C26+C44+C65+C80+C113</f>
        <v>0</v>
      </c>
      <c r="D3" s="45">
        <f t="shared" ref="D3:F3" si="0">D4+D13+D26+D44+D65+D80+D113</f>
        <v>0</v>
      </c>
      <c r="E3" s="45">
        <f>E4+E13+E26+E44+E65+E80+E113</f>
        <v>2545</v>
      </c>
      <c r="F3" s="42">
        <f t="shared" si="0"/>
        <v>0</v>
      </c>
      <c r="G3" s="97" t="e">
        <f>AVERAGE(G4,G13,G26,G44,G65,G80,G113)</f>
        <v>#DIV/0!</v>
      </c>
      <c r="H3" s="98" t="e">
        <f>AVERAGE(H4,H13,H26,H44,H65,H80,H113)</f>
        <v>#DIV/0!</v>
      </c>
      <c r="I3" s="98">
        <f>AVERAGE(I4,I13,I26,I44,I65,I80,I113)</f>
        <v>3.6286282051282051</v>
      </c>
      <c r="J3" s="99" t="e">
        <f>AVERAGE(J4,J13,J26,J44,J65,J80,J113)</f>
        <v>#DIV/0!</v>
      </c>
      <c r="K3" s="63"/>
      <c r="L3" s="63"/>
      <c r="N3" s="12"/>
      <c r="O3" s="1" t="s">
        <v>130</v>
      </c>
    </row>
    <row r="4" spans="1:17" ht="15" customHeight="1" thickBot="1" x14ac:dyDescent="0.3">
      <c r="A4" s="17"/>
      <c r="B4" s="18" t="s">
        <v>51</v>
      </c>
      <c r="C4" s="39">
        <f>SUM(C5:C12)</f>
        <v>0</v>
      </c>
      <c r="D4" s="9">
        <f t="shared" ref="D4:F4" si="1">SUM(D5:D12)</f>
        <v>0</v>
      </c>
      <c r="E4" s="9">
        <f t="shared" si="1"/>
        <v>200</v>
      </c>
      <c r="F4" s="72">
        <f t="shared" si="1"/>
        <v>0</v>
      </c>
      <c r="G4" s="100" t="e">
        <f>AVERAGE(G5:G12)</f>
        <v>#DIV/0!</v>
      </c>
      <c r="H4" s="101" t="e">
        <f>AVERAGE(H5:H12)</f>
        <v>#DIV/0!</v>
      </c>
      <c r="I4" s="101">
        <f>AVERAGE(I5:I12)</f>
        <v>4.0299999999999994</v>
      </c>
      <c r="J4" s="102" t="e">
        <f>AVERAGE(J5:J12)</f>
        <v>#DIV/0!</v>
      </c>
      <c r="K4" s="64"/>
      <c r="L4" s="64"/>
      <c r="N4" s="11"/>
      <c r="O4" s="1" t="s">
        <v>126</v>
      </c>
    </row>
    <row r="5" spans="1:17" ht="15" customHeight="1" x14ac:dyDescent="0.25">
      <c r="A5" s="19">
        <v>1</v>
      </c>
      <c r="B5" s="20" t="s">
        <v>74</v>
      </c>
      <c r="C5" s="223"/>
      <c r="D5" s="224"/>
      <c r="E5" s="224">
        <v>27</v>
      </c>
      <c r="F5" s="225"/>
      <c r="G5" s="226"/>
      <c r="H5" s="227"/>
      <c r="I5" s="227">
        <v>4.63</v>
      </c>
      <c r="J5" s="228"/>
      <c r="K5" s="65"/>
      <c r="L5" s="65"/>
      <c r="N5" s="53"/>
      <c r="O5" s="1" t="s">
        <v>127</v>
      </c>
    </row>
    <row r="6" spans="1:17" x14ac:dyDescent="0.25">
      <c r="A6" s="22">
        <v>2</v>
      </c>
      <c r="B6" s="20" t="s">
        <v>31</v>
      </c>
      <c r="C6" s="223"/>
      <c r="D6" s="224"/>
      <c r="E6" s="224">
        <v>27</v>
      </c>
      <c r="F6" s="225"/>
      <c r="G6" s="229"/>
      <c r="H6" s="230"/>
      <c r="I6" s="230">
        <v>3.52</v>
      </c>
      <c r="J6" s="231"/>
      <c r="K6" s="65"/>
      <c r="L6" s="65"/>
      <c r="N6" s="2"/>
      <c r="O6" s="1" t="s">
        <v>128</v>
      </c>
      <c r="Q6" s="21"/>
    </row>
    <row r="7" spans="1:17" x14ac:dyDescent="0.25">
      <c r="A7" s="22">
        <v>3</v>
      </c>
      <c r="B7" s="20" t="s">
        <v>24</v>
      </c>
      <c r="C7" s="223"/>
      <c r="D7" s="224"/>
      <c r="E7" s="224">
        <v>24</v>
      </c>
      <c r="F7" s="225"/>
      <c r="G7" s="229"/>
      <c r="H7" s="230"/>
      <c r="I7" s="230">
        <v>4.38</v>
      </c>
      <c r="J7" s="231"/>
      <c r="K7" s="65"/>
      <c r="L7" s="65"/>
      <c r="Q7" s="21"/>
    </row>
    <row r="8" spans="1:17" x14ac:dyDescent="0.25">
      <c r="A8" s="22">
        <v>4</v>
      </c>
      <c r="B8" s="20" t="s">
        <v>113</v>
      </c>
      <c r="C8" s="223"/>
      <c r="D8" s="224"/>
      <c r="E8" s="224">
        <v>33</v>
      </c>
      <c r="F8" s="225"/>
      <c r="G8" s="229"/>
      <c r="H8" s="230"/>
      <c r="I8" s="230">
        <v>4.3600000000000003</v>
      </c>
      <c r="J8" s="231"/>
      <c r="K8" s="65"/>
      <c r="L8" s="65"/>
      <c r="N8" s="23"/>
      <c r="O8" s="21"/>
      <c r="Q8" s="21"/>
    </row>
    <row r="9" spans="1:17" x14ac:dyDescent="0.25">
      <c r="A9" s="22">
        <v>5</v>
      </c>
      <c r="B9" s="5" t="s">
        <v>75</v>
      </c>
      <c r="C9" s="172"/>
      <c r="D9" s="200"/>
      <c r="E9" s="200">
        <v>16</v>
      </c>
      <c r="F9" s="232"/>
      <c r="G9" s="191"/>
      <c r="H9" s="221"/>
      <c r="I9" s="221">
        <v>3.5</v>
      </c>
      <c r="J9" s="233"/>
      <c r="K9" s="66"/>
      <c r="L9" s="66"/>
      <c r="N9" s="23"/>
      <c r="O9" s="21"/>
      <c r="Q9" s="21"/>
    </row>
    <row r="10" spans="1:17" x14ac:dyDescent="0.25">
      <c r="A10" s="22">
        <v>6</v>
      </c>
      <c r="B10" s="5" t="s">
        <v>76</v>
      </c>
      <c r="C10" s="172"/>
      <c r="D10" s="200"/>
      <c r="E10" s="200">
        <v>25</v>
      </c>
      <c r="F10" s="232"/>
      <c r="G10" s="191"/>
      <c r="H10" s="221"/>
      <c r="I10" s="221">
        <v>4.2</v>
      </c>
      <c r="J10" s="233"/>
      <c r="K10" s="66"/>
      <c r="L10" s="66"/>
      <c r="N10" s="23"/>
      <c r="O10" s="21"/>
      <c r="Q10" s="21"/>
    </row>
    <row r="11" spans="1:17" x14ac:dyDescent="0.25">
      <c r="A11" s="22">
        <v>7</v>
      </c>
      <c r="B11" s="5" t="s">
        <v>33</v>
      </c>
      <c r="C11" s="172"/>
      <c r="D11" s="200"/>
      <c r="E11" s="200">
        <v>26</v>
      </c>
      <c r="F11" s="232"/>
      <c r="G11" s="191"/>
      <c r="H11" s="221"/>
      <c r="I11" s="221">
        <v>3.38</v>
      </c>
      <c r="J11" s="233"/>
      <c r="K11" s="66"/>
      <c r="L11" s="66"/>
      <c r="N11" s="23"/>
      <c r="O11" s="21"/>
      <c r="Q11" s="21"/>
    </row>
    <row r="12" spans="1:17" ht="15.75" thickBot="1" x14ac:dyDescent="0.3">
      <c r="A12" s="24">
        <v>8</v>
      </c>
      <c r="B12" s="8" t="s">
        <v>59</v>
      </c>
      <c r="C12" s="217"/>
      <c r="D12" s="213"/>
      <c r="E12" s="213">
        <v>22</v>
      </c>
      <c r="F12" s="234"/>
      <c r="G12" s="204"/>
      <c r="H12" s="188"/>
      <c r="I12" s="188">
        <v>4.2699999999999996</v>
      </c>
      <c r="J12" s="235"/>
      <c r="K12" s="66"/>
      <c r="L12" s="66"/>
      <c r="N12" s="23"/>
      <c r="O12" s="21"/>
      <c r="Q12" s="21"/>
    </row>
    <row r="13" spans="1:17" ht="15.75" thickBot="1" x14ac:dyDescent="0.3">
      <c r="A13" s="17"/>
      <c r="B13" s="25" t="s">
        <v>52</v>
      </c>
      <c r="C13" s="26">
        <f>SUM(C14:C25)</f>
        <v>0</v>
      </c>
      <c r="D13" s="10">
        <f t="shared" ref="D13:F13" si="2">SUM(D14:D25)</f>
        <v>0</v>
      </c>
      <c r="E13" s="10">
        <f t="shared" si="2"/>
        <v>230</v>
      </c>
      <c r="F13" s="75">
        <f t="shared" si="2"/>
        <v>0</v>
      </c>
      <c r="G13" s="103" t="e">
        <f>AVERAGE(G14:G25)</f>
        <v>#DIV/0!</v>
      </c>
      <c r="H13" s="104" t="e">
        <f>AVERAGE(H14:H25)</f>
        <v>#DIV/0!</v>
      </c>
      <c r="I13" s="104">
        <f>AVERAGE(I14:I25)</f>
        <v>3.4119999999999999</v>
      </c>
      <c r="J13" s="105" t="e">
        <f>AVERAGE(J14:J25)</f>
        <v>#DIV/0!</v>
      </c>
      <c r="K13" s="67"/>
      <c r="L13" s="67"/>
      <c r="N13" s="23"/>
      <c r="O13" s="21"/>
      <c r="Q13" s="21"/>
    </row>
    <row r="14" spans="1:17" x14ac:dyDescent="0.25">
      <c r="A14" s="19">
        <v>1</v>
      </c>
      <c r="B14" s="13" t="s">
        <v>0</v>
      </c>
      <c r="C14" s="171"/>
      <c r="D14" s="199"/>
      <c r="E14" s="199">
        <v>25</v>
      </c>
      <c r="F14" s="236"/>
      <c r="G14" s="237"/>
      <c r="H14" s="238"/>
      <c r="I14" s="238">
        <v>2.96</v>
      </c>
      <c r="J14" s="239"/>
      <c r="K14" s="68"/>
      <c r="L14" s="68"/>
      <c r="N14" s="21"/>
      <c r="O14" s="21"/>
      <c r="Q14" s="21"/>
    </row>
    <row r="15" spans="1:17" x14ac:dyDescent="0.25">
      <c r="A15" s="22">
        <v>2</v>
      </c>
      <c r="B15" s="13" t="s">
        <v>2</v>
      </c>
      <c r="C15" s="171"/>
      <c r="D15" s="199"/>
      <c r="E15" s="199">
        <v>17</v>
      </c>
      <c r="F15" s="236"/>
      <c r="G15" s="189"/>
      <c r="H15" s="198"/>
      <c r="I15" s="198">
        <v>3.88</v>
      </c>
      <c r="J15" s="240"/>
      <c r="K15" s="68"/>
      <c r="L15" s="68"/>
      <c r="N15" s="21"/>
      <c r="O15" s="21"/>
      <c r="Q15" s="21"/>
    </row>
    <row r="16" spans="1:17" x14ac:dyDescent="0.25">
      <c r="A16" s="22">
        <v>3</v>
      </c>
      <c r="B16" s="13" t="s">
        <v>5</v>
      </c>
      <c r="C16" s="171"/>
      <c r="D16" s="199"/>
      <c r="E16" s="199">
        <v>23</v>
      </c>
      <c r="F16" s="236"/>
      <c r="G16" s="189"/>
      <c r="H16" s="198"/>
      <c r="I16" s="198">
        <v>3.91</v>
      </c>
      <c r="J16" s="240"/>
      <c r="K16" s="68"/>
      <c r="L16" s="68"/>
      <c r="N16" s="21"/>
      <c r="O16" s="21"/>
      <c r="Q16" s="21"/>
    </row>
    <row r="17" spans="1:17" x14ac:dyDescent="0.25">
      <c r="A17" s="22">
        <v>4</v>
      </c>
      <c r="B17" s="13" t="s">
        <v>1</v>
      </c>
      <c r="C17" s="171"/>
      <c r="D17" s="199"/>
      <c r="E17" s="199">
        <v>23</v>
      </c>
      <c r="F17" s="236"/>
      <c r="G17" s="189"/>
      <c r="H17" s="198"/>
      <c r="I17" s="198">
        <v>3.61</v>
      </c>
      <c r="J17" s="240"/>
      <c r="K17" s="68"/>
      <c r="L17" s="68"/>
      <c r="N17" s="21"/>
      <c r="O17" s="21"/>
      <c r="Q17" s="21"/>
    </row>
    <row r="18" spans="1:17" x14ac:dyDescent="0.25">
      <c r="A18" s="22">
        <v>5</v>
      </c>
      <c r="B18" s="13" t="s">
        <v>3</v>
      </c>
      <c r="C18" s="171"/>
      <c r="D18" s="199"/>
      <c r="E18" s="199">
        <v>28</v>
      </c>
      <c r="F18" s="236"/>
      <c r="G18" s="189"/>
      <c r="H18" s="198"/>
      <c r="I18" s="198">
        <v>3.57</v>
      </c>
      <c r="J18" s="240"/>
      <c r="K18" s="68"/>
      <c r="L18" s="68"/>
      <c r="N18" s="21"/>
      <c r="O18" s="21"/>
      <c r="Q18" s="21"/>
    </row>
    <row r="19" spans="1:17" x14ac:dyDescent="0.25">
      <c r="A19" s="22">
        <v>6</v>
      </c>
      <c r="B19" s="5" t="s">
        <v>79</v>
      </c>
      <c r="C19" s="172"/>
      <c r="D19" s="200"/>
      <c r="E19" s="200">
        <v>19</v>
      </c>
      <c r="F19" s="232"/>
      <c r="G19" s="191"/>
      <c r="H19" s="221"/>
      <c r="I19" s="221">
        <v>3.26</v>
      </c>
      <c r="J19" s="233"/>
      <c r="K19" s="57"/>
      <c r="L19" s="57"/>
      <c r="N19" s="21"/>
      <c r="O19" s="21"/>
      <c r="Q19" s="21"/>
    </row>
    <row r="20" spans="1:17" x14ac:dyDescent="0.25">
      <c r="A20" s="22">
        <v>7</v>
      </c>
      <c r="B20" s="13" t="s">
        <v>78</v>
      </c>
      <c r="C20" s="171"/>
      <c r="D20" s="199"/>
      <c r="E20" s="199">
        <v>23</v>
      </c>
      <c r="F20" s="236"/>
      <c r="G20" s="189"/>
      <c r="H20" s="198"/>
      <c r="I20" s="198">
        <v>3.52</v>
      </c>
      <c r="J20" s="240"/>
      <c r="K20" s="68"/>
      <c r="L20" s="68"/>
      <c r="N20" s="21"/>
      <c r="O20" s="21"/>
      <c r="Q20" s="21"/>
    </row>
    <row r="21" spans="1:17" x14ac:dyDescent="0.25">
      <c r="A21" s="22">
        <v>8</v>
      </c>
      <c r="B21" s="13" t="s">
        <v>4</v>
      </c>
      <c r="C21" s="171"/>
      <c r="D21" s="199"/>
      <c r="E21" s="199"/>
      <c r="F21" s="236"/>
      <c r="G21" s="189"/>
      <c r="H21" s="198"/>
      <c r="I21" s="198"/>
      <c r="J21" s="240"/>
      <c r="K21" s="68"/>
      <c r="L21" s="68"/>
      <c r="N21" s="21"/>
      <c r="O21" s="21"/>
      <c r="Q21" s="21"/>
    </row>
    <row r="22" spans="1:17" x14ac:dyDescent="0.25">
      <c r="A22" s="22">
        <v>9</v>
      </c>
      <c r="B22" s="13" t="s">
        <v>114</v>
      </c>
      <c r="C22" s="171"/>
      <c r="D22" s="199"/>
      <c r="E22" s="199">
        <v>20</v>
      </c>
      <c r="F22" s="236"/>
      <c r="G22" s="189"/>
      <c r="H22" s="198"/>
      <c r="I22" s="198">
        <v>2.75</v>
      </c>
      <c r="J22" s="240"/>
      <c r="K22" s="68"/>
      <c r="L22" s="68"/>
      <c r="N22" s="21"/>
      <c r="O22" s="21"/>
      <c r="Q22" s="21"/>
    </row>
    <row r="23" spans="1:17" x14ac:dyDescent="0.25">
      <c r="A23" s="22">
        <v>10</v>
      </c>
      <c r="B23" s="13" t="s">
        <v>80</v>
      </c>
      <c r="C23" s="171"/>
      <c r="D23" s="199"/>
      <c r="E23" s="199">
        <v>27</v>
      </c>
      <c r="F23" s="236"/>
      <c r="G23" s="189"/>
      <c r="H23" s="198"/>
      <c r="I23" s="198">
        <v>3.3</v>
      </c>
      <c r="J23" s="240"/>
      <c r="K23" s="68"/>
      <c r="L23" s="68"/>
      <c r="N23" s="21"/>
      <c r="O23" s="21"/>
      <c r="Q23" s="21"/>
    </row>
    <row r="24" spans="1:17" x14ac:dyDescent="0.25">
      <c r="A24" s="22">
        <v>11</v>
      </c>
      <c r="B24" s="37" t="s">
        <v>81</v>
      </c>
      <c r="C24" s="214"/>
      <c r="D24" s="215"/>
      <c r="E24" s="215">
        <v>25</v>
      </c>
      <c r="F24" s="241"/>
      <c r="G24" s="211"/>
      <c r="H24" s="212"/>
      <c r="I24" s="212">
        <v>3.36</v>
      </c>
      <c r="J24" s="242"/>
      <c r="K24" s="69"/>
      <c r="L24" s="69"/>
      <c r="N24" s="21"/>
      <c r="O24" s="21"/>
      <c r="Q24" s="21"/>
    </row>
    <row r="25" spans="1:17" ht="15.75" thickBot="1" x14ac:dyDescent="0.3">
      <c r="A25" s="22">
        <v>12</v>
      </c>
      <c r="B25" s="13" t="s">
        <v>77</v>
      </c>
      <c r="C25" s="171"/>
      <c r="D25" s="199"/>
      <c r="E25" s="199"/>
      <c r="F25" s="236"/>
      <c r="G25" s="243"/>
      <c r="H25" s="244"/>
      <c r="I25" s="244"/>
      <c r="J25" s="245"/>
      <c r="K25" s="68"/>
      <c r="L25" s="68"/>
      <c r="N25" s="21"/>
      <c r="O25" s="21"/>
      <c r="Q25" s="21"/>
    </row>
    <row r="26" spans="1:17" ht="15.75" thickBot="1" x14ac:dyDescent="0.3">
      <c r="A26" s="17"/>
      <c r="B26" s="27" t="s">
        <v>53</v>
      </c>
      <c r="C26" s="28">
        <f>SUM(C27:C43)</f>
        <v>0</v>
      </c>
      <c r="D26" s="41">
        <f>SUM(D27:D43)</f>
        <v>0</v>
      </c>
      <c r="E26" s="41">
        <f t="shared" ref="E26:F26" si="3">SUM(E27:E43)</f>
        <v>266</v>
      </c>
      <c r="F26" s="78">
        <f t="shared" si="3"/>
        <v>0</v>
      </c>
      <c r="G26" s="107" t="e">
        <f>AVERAGE(G27:G43)</f>
        <v>#DIV/0!</v>
      </c>
      <c r="H26" s="108" t="e">
        <f>AVERAGE(H27:H43)</f>
        <v>#DIV/0!</v>
      </c>
      <c r="I26" s="108">
        <f>AVERAGE(I27:I43)</f>
        <v>3.418333333333333</v>
      </c>
      <c r="J26" s="109" t="e">
        <f>AVERAGE(J27:J43)</f>
        <v>#DIV/0!</v>
      </c>
      <c r="K26" s="70"/>
      <c r="L26" s="70"/>
      <c r="N26" s="21"/>
      <c r="O26" s="21"/>
      <c r="Q26" s="21"/>
    </row>
    <row r="27" spans="1:17" x14ac:dyDescent="0.25">
      <c r="A27" s="19">
        <v>1</v>
      </c>
      <c r="B27" s="4" t="s">
        <v>29</v>
      </c>
      <c r="C27" s="177"/>
      <c r="D27" s="208"/>
      <c r="E27" s="208">
        <v>20</v>
      </c>
      <c r="F27" s="246"/>
      <c r="G27" s="202"/>
      <c r="H27" s="220"/>
      <c r="I27" s="220">
        <v>3.5</v>
      </c>
      <c r="J27" s="247"/>
      <c r="K27" s="57"/>
      <c r="L27" s="57"/>
      <c r="N27" s="21"/>
      <c r="O27" s="21"/>
      <c r="Q27" s="21"/>
    </row>
    <row r="28" spans="1:17" x14ac:dyDescent="0.25">
      <c r="A28" s="22">
        <v>2</v>
      </c>
      <c r="B28" s="7" t="s">
        <v>61</v>
      </c>
      <c r="C28" s="176"/>
      <c r="D28" s="248"/>
      <c r="E28" s="248">
        <v>25</v>
      </c>
      <c r="F28" s="249"/>
      <c r="G28" s="190"/>
      <c r="H28" s="221"/>
      <c r="I28" s="221">
        <v>4.04</v>
      </c>
      <c r="J28" s="233"/>
      <c r="K28" s="57"/>
      <c r="L28" s="57"/>
      <c r="N28" s="21"/>
      <c r="O28" s="21"/>
      <c r="Q28" s="21"/>
    </row>
    <row r="29" spans="1:17" x14ac:dyDescent="0.25">
      <c r="A29" s="38">
        <v>3</v>
      </c>
      <c r="B29" s="5" t="s">
        <v>41</v>
      </c>
      <c r="C29" s="172"/>
      <c r="D29" s="200"/>
      <c r="E29" s="200">
        <v>28</v>
      </c>
      <c r="F29" s="232"/>
      <c r="G29" s="191"/>
      <c r="H29" s="221"/>
      <c r="I29" s="221">
        <v>3.54</v>
      </c>
      <c r="J29" s="233"/>
      <c r="K29" s="57"/>
      <c r="L29" s="57"/>
      <c r="N29" s="21"/>
      <c r="O29" s="21"/>
      <c r="Q29" s="21"/>
    </row>
    <row r="30" spans="1:17" x14ac:dyDescent="0.25">
      <c r="A30" s="22">
        <v>4</v>
      </c>
      <c r="B30" s="5" t="s">
        <v>82</v>
      </c>
      <c r="C30" s="176"/>
      <c r="D30" s="248"/>
      <c r="E30" s="248"/>
      <c r="F30" s="249"/>
      <c r="G30" s="190"/>
      <c r="H30" s="221"/>
      <c r="I30" s="221"/>
      <c r="J30" s="233"/>
      <c r="K30" s="57"/>
      <c r="L30" s="57"/>
      <c r="N30" s="21"/>
      <c r="O30" s="21"/>
      <c r="Q30" s="21"/>
    </row>
    <row r="31" spans="1:17" x14ac:dyDescent="0.25">
      <c r="A31" s="22">
        <v>5</v>
      </c>
      <c r="B31" s="13" t="s">
        <v>34</v>
      </c>
      <c r="C31" s="171"/>
      <c r="D31" s="199"/>
      <c r="E31" s="199">
        <v>26</v>
      </c>
      <c r="F31" s="236"/>
      <c r="G31" s="189"/>
      <c r="H31" s="198"/>
      <c r="I31" s="198">
        <v>3.19</v>
      </c>
      <c r="J31" s="240"/>
      <c r="K31" s="68"/>
      <c r="L31" s="68"/>
      <c r="N31" s="21"/>
      <c r="O31" s="21"/>
      <c r="Q31" s="21"/>
    </row>
    <row r="32" spans="1:17" x14ac:dyDescent="0.25">
      <c r="A32" s="22">
        <v>6</v>
      </c>
      <c r="B32" s="5" t="s">
        <v>6</v>
      </c>
      <c r="C32" s="172"/>
      <c r="D32" s="200"/>
      <c r="E32" s="200">
        <v>9</v>
      </c>
      <c r="F32" s="232"/>
      <c r="G32" s="191"/>
      <c r="H32" s="221"/>
      <c r="I32" s="221">
        <v>3.33</v>
      </c>
      <c r="J32" s="233"/>
      <c r="K32" s="57"/>
      <c r="L32" s="57"/>
      <c r="N32" s="21"/>
      <c r="O32" s="21"/>
      <c r="Q32" s="21"/>
    </row>
    <row r="33" spans="1:17" x14ac:dyDescent="0.25">
      <c r="A33" s="22">
        <v>7</v>
      </c>
      <c r="B33" s="5" t="s">
        <v>83</v>
      </c>
      <c r="C33" s="172"/>
      <c r="D33" s="200"/>
      <c r="E33" s="200">
        <v>25</v>
      </c>
      <c r="F33" s="232"/>
      <c r="G33" s="191"/>
      <c r="H33" s="221"/>
      <c r="I33" s="221">
        <v>3.84</v>
      </c>
      <c r="J33" s="233"/>
      <c r="K33" s="57"/>
      <c r="L33" s="57"/>
      <c r="N33" s="21"/>
      <c r="O33" s="21"/>
      <c r="Q33" s="21"/>
    </row>
    <row r="34" spans="1:17" x14ac:dyDescent="0.25">
      <c r="A34" s="22">
        <v>8</v>
      </c>
      <c r="B34" s="5" t="s">
        <v>7</v>
      </c>
      <c r="C34" s="172"/>
      <c r="D34" s="200"/>
      <c r="E34" s="200"/>
      <c r="F34" s="232"/>
      <c r="G34" s="191"/>
      <c r="H34" s="221"/>
      <c r="I34" s="221"/>
      <c r="J34" s="233"/>
      <c r="K34" s="57"/>
      <c r="L34" s="57"/>
      <c r="N34" s="21"/>
      <c r="O34" s="21"/>
      <c r="Q34" s="21"/>
    </row>
    <row r="35" spans="1:17" x14ac:dyDescent="0.25">
      <c r="A35" s="22">
        <v>9</v>
      </c>
      <c r="B35" s="5" t="s">
        <v>8</v>
      </c>
      <c r="C35" s="172"/>
      <c r="D35" s="200"/>
      <c r="E35" s="200">
        <v>22</v>
      </c>
      <c r="F35" s="232"/>
      <c r="G35" s="191"/>
      <c r="H35" s="221"/>
      <c r="I35" s="221">
        <v>3.27</v>
      </c>
      <c r="J35" s="233"/>
      <c r="K35" s="57"/>
      <c r="L35" s="57"/>
      <c r="N35" s="21"/>
      <c r="O35" s="21"/>
      <c r="Q35" s="21"/>
    </row>
    <row r="36" spans="1:17" x14ac:dyDescent="0.25">
      <c r="A36" s="22">
        <v>10</v>
      </c>
      <c r="B36" s="5" t="s">
        <v>84</v>
      </c>
      <c r="C36" s="172"/>
      <c r="D36" s="200"/>
      <c r="E36" s="200"/>
      <c r="F36" s="232"/>
      <c r="G36" s="191"/>
      <c r="H36" s="221"/>
      <c r="I36" s="221"/>
      <c r="J36" s="233"/>
      <c r="K36" s="57"/>
      <c r="L36" s="57"/>
      <c r="N36" s="21"/>
      <c r="O36" s="21"/>
      <c r="Q36" s="21"/>
    </row>
    <row r="37" spans="1:17" x14ac:dyDescent="0.25">
      <c r="A37" s="22">
        <v>11</v>
      </c>
      <c r="B37" s="13" t="s">
        <v>85</v>
      </c>
      <c r="C37" s="171"/>
      <c r="D37" s="199"/>
      <c r="E37" s="199">
        <v>20</v>
      </c>
      <c r="F37" s="236"/>
      <c r="G37" s="189"/>
      <c r="H37" s="198"/>
      <c r="I37" s="198">
        <v>3.3</v>
      </c>
      <c r="J37" s="240"/>
      <c r="K37" s="68"/>
      <c r="L37" s="68"/>
      <c r="N37" s="21"/>
      <c r="O37" s="21"/>
      <c r="Q37" s="21"/>
    </row>
    <row r="38" spans="1:17" x14ac:dyDescent="0.25">
      <c r="A38" s="22">
        <v>12</v>
      </c>
      <c r="B38" s="13" t="s">
        <v>9</v>
      </c>
      <c r="C38" s="171"/>
      <c r="D38" s="199"/>
      <c r="E38" s="199">
        <v>28</v>
      </c>
      <c r="F38" s="236"/>
      <c r="G38" s="189"/>
      <c r="H38" s="198"/>
      <c r="I38" s="198">
        <v>3.36</v>
      </c>
      <c r="J38" s="240"/>
      <c r="K38" s="68"/>
      <c r="L38" s="68"/>
      <c r="N38" s="21"/>
      <c r="O38" s="21"/>
      <c r="Q38" s="21"/>
    </row>
    <row r="39" spans="1:17" x14ac:dyDescent="0.25">
      <c r="A39" s="22">
        <v>13</v>
      </c>
      <c r="B39" s="13" t="s">
        <v>86</v>
      </c>
      <c r="C39" s="171"/>
      <c r="D39" s="199"/>
      <c r="E39" s="199"/>
      <c r="F39" s="236"/>
      <c r="G39" s="189"/>
      <c r="H39" s="198"/>
      <c r="I39" s="198"/>
      <c r="J39" s="240"/>
      <c r="K39" s="68"/>
      <c r="L39" s="68"/>
      <c r="N39" s="21"/>
      <c r="O39" s="21"/>
      <c r="Q39" s="21"/>
    </row>
    <row r="40" spans="1:17" x14ac:dyDescent="0.25">
      <c r="A40" s="22">
        <v>14</v>
      </c>
      <c r="B40" s="13" t="s">
        <v>43</v>
      </c>
      <c r="C40" s="171"/>
      <c r="D40" s="199"/>
      <c r="E40" s="199"/>
      <c r="F40" s="236"/>
      <c r="G40" s="189"/>
      <c r="H40" s="198"/>
      <c r="I40" s="198"/>
      <c r="J40" s="240"/>
      <c r="K40" s="68"/>
      <c r="L40" s="68"/>
      <c r="N40" s="21"/>
      <c r="O40" s="21"/>
      <c r="Q40" s="21"/>
    </row>
    <row r="41" spans="1:17" x14ac:dyDescent="0.25">
      <c r="A41" s="22">
        <v>15</v>
      </c>
      <c r="B41" s="13" t="s">
        <v>87</v>
      </c>
      <c r="C41" s="171"/>
      <c r="D41" s="199"/>
      <c r="E41" s="199">
        <v>21</v>
      </c>
      <c r="F41" s="236"/>
      <c r="G41" s="189"/>
      <c r="H41" s="198"/>
      <c r="I41" s="198">
        <v>3.24</v>
      </c>
      <c r="J41" s="240"/>
      <c r="K41" s="68"/>
      <c r="L41" s="68"/>
      <c r="N41" s="21"/>
      <c r="O41" s="21"/>
      <c r="Q41" s="21"/>
    </row>
    <row r="42" spans="1:17" x14ac:dyDescent="0.25">
      <c r="A42" s="22">
        <v>16</v>
      </c>
      <c r="B42" s="13" t="s">
        <v>10</v>
      </c>
      <c r="C42" s="171"/>
      <c r="D42" s="199"/>
      <c r="E42" s="199">
        <v>23</v>
      </c>
      <c r="F42" s="236"/>
      <c r="G42" s="189"/>
      <c r="H42" s="198"/>
      <c r="I42" s="198">
        <v>3.57</v>
      </c>
      <c r="J42" s="240"/>
      <c r="K42" s="68"/>
      <c r="L42" s="68"/>
      <c r="N42" s="21"/>
      <c r="O42" s="21"/>
      <c r="Q42" s="21"/>
    </row>
    <row r="43" spans="1:17" ht="15.75" thickBot="1" x14ac:dyDescent="0.3">
      <c r="A43" s="22">
        <v>17</v>
      </c>
      <c r="B43" s="13" t="s">
        <v>11</v>
      </c>
      <c r="C43" s="171"/>
      <c r="D43" s="199"/>
      <c r="E43" s="199">
        <v>19</v>
      </c>
      <c r="F43" s="236"/>
      <c r="G43" s="243"/>
      <c r="H43" s="244"/>
      <c r="I43" s="244">
        <v>2.84</v>
      </c>
      <c r="J43" s="245"/>
      <c r="K43" s="68"/>
      <c r="L43" s="68"/>
      <c r="N43" s="21"/>
      <c r="O43" s="21"/>
      <c r="Q43" s="21"/>
    </row>
    <row r="44" spans="1:17" ht="15.75" thickBot="1" x14ac:dyDescent="0.3">
      <c r="A44" s="17"/>
      <c r="B44" s="27" t="s">
        <v>54</v>
      </c>
      <c r="C44" s="28">
        <f>SUM(C45:C64)</f>
        <v>0</v>
      </c>
      <c r="D44" s="41">
        <f t="shared" ref="D44:F44" si="4">SUM(D45:D64)</f>
        <v>0</v>
      </c>
      <c r="E44" s="41">
        <f t="shared" si="4"/>
        <v>387</v>
      </c>
      <c r="F44" s="78">
        <f t="shared" si="4"/>
        <v>0</v>
      </c>
      <c r="G44" s="107" t="e">
        <f>AVERAGE(G45:G64)</f>
        <v>#DIV/0!</v>
      </c>
      <c r="H44" s="108" t="e">
        <f>AVERAGE(H45:H64)</f>
        <v>#DIV/0!</v>
      </c>
      <c r="I44" s="108">
        <f>AVERAGE(I45:I64)</f>
        <v>3.7158333333333329</v>
      </c>
      <c r="J44" s="109" t="e">
        <f>AVERAGE(J45:J64)</f>
        <v>#DIV/0!</v>
      </c>
      <c r="K44" s="70"/>
      <c r="L44" s="70"/>
      <c r="N44" s="21"/>
      <c r="O44" s="21"/>
      <c r="Q44" s="21"/>
    </row>
    <row r="45" spans="1:17" x14ac:dyDescent="0.25">
      <c r="A45" s="19">
        <v>1</v>
      </c>
      <c r="B45" s="5" t="s">
        <v>32</v>
      </c>
      <c r="C45" s="172"/>
      <c r="D45" s="200"/>
      <c r="E45" s="200">
        <v>49</v>
      </c>
      <c r="F45" s="232"/>
      <c r="G45" s="202"/>
      <c r="H45" s="220"/>
      <c r="I45" s="220">
        <v>4.49</v>
      </c>
      <c r="J45" s="247"/>
      <c r="K45" s="57"/>
      <c r="L45" s="57"/>
      <c r="N45" s="21"/>
      <c r="O45" s="21"/>
      <c r="Q45" s="21"/>
    </row>
    <row r="46" spans="1:17" x14ac:dyDescent="0.25">
      <c r="A46" s="22">
        <v>2</v>
      </c>
      <c r="B46" s="5" t="s">
        <v>72</v>
      </c>
      <c r="C46" s="172"/>
      <c r="D46" s="200"/>
      <c r="E46" s="200"/>
      <c r="F46" s="232"/>
      <c r="G46" s="191"/>
      <c r="H46" s="221"/>
      <c r="I46" s="221"/>
      <c r="J46" s="233"/>
      <c r="K46" s="57"/>
      <c r="L46" s="57"/>
      <c r="N46" s="21"/>
      <c r="O46" s="21"/>
      <c r="Q46" s="21"/>
    </row>
    <row r="47" spans="1:17" x14ac:dyDescent="0.25">
      <c r="A47" s="22">
        <v>3</v>
      </c>
      <c r="B47" s="5" t="s">
        <v>25</v>
      </c>
      <c r="C47" s="172"/>
      <c r="D47" s="200"/>
      <c r="E47" s="200">
        <v>52</v>
      </c>
      <c r="F47" s="232"/>
      <c r="G47" s="191"/>
      <c r="H47" s="221"/>
      <c r="I47" s="221">
        <v>4.29</v>
      </c>
      <c r="J47" s="233"/>
      <c r="K47" s="57"/>
      <c r="L47" s="57"/>
      <c r="N47" s="21"/>
      <c r="O47" s="21"/>
      <c r="Q47" s="21"/>
    </row>
    <row r="48" spans="1:17" x14ac:dyDescent="0.25">
      <c r="A48" s="22">
        <v>4</v>
      </c>
      <c r="B48" s="5" t="s">
        <v>44</v>
      </c>
      <c r="C48" s="172"/>
      <c r="D48" s="200"/>
      <c r="E48" s="200">
        <v>53</v>
      </c>
      <c r="F48" s="232"/>
      <c r="G48" s="191"/>
      <c r="H48" s="221"/>
      <c r="I48" s="221">
        <v>3.47</v>
      </c>
      <c r="J48" s="233"/>
      <c r="K48" s="57"/>
      <c r="L48" s="57"/>
      <c r="N48" s="21"/>
      <c r="O48" s="21"/>
      <c r="Q48" s="21"/>
    </row>
    <row r="49" spans="1:17" x14ac:dyDescent="0.25">
      <c r="A49" s="22">
        <v>5</v>
      </c>
      <c r="B49" s="5" t="s">
        <v>12</v>
      </c>
      <c r="C49" s="172"/>
      <c r="D49" s="200"/>
      <c r="E49" s="200">
        <v>23</v>
      </c>
      <c r="F49" s="232"/>
      <c r="G49" s="191"/>
      <c r="H49" s="221"/>
      <c r="I49" s="221">
        <v>2.87</v>
      </c>
      <c r="J49" s="233"/>
      <c r="K49" s="57"/>
      <c r="L49" s="57"/>
      <c r="N49" s="21"/>
      <c r="O49" s="21"/>
      <c r="Q49" s="21"/>
    </row>
    <row r="50" spans="1:17" ht="15" customHeight="1" x14ac:dyDescent="0.25">
      <c r="A50" s="22">
        <v>6</v>
      </c>
      <c r="B50" s="5" t="s">
        <v>13</v>
      </c>
      <c r="C50" s="172"/>
      <c r="D50" s="200"/>
      <c r="E50" s="200">
        <v>21</v>
      </c>
      <c r="F50" s="232"/>
      <c r="G50" s="191"/>
      <c r="H50" s="221"/>
      <c r="I50" s="221">
        <v>4</v>
      </c>
      <c r="J50" s="233"/>
      <c r="K50" s="57"/>
      <c r="L50" s="57"/>
      <c r="N50" s="21"/>
      <c r="O50" s="21"/>
      <c r="Q50" s="21"/>
    </row>
    <row r="51" spans="1:17" x14ac:dyDescent="0.25">
      <c r="A51" s="22">
        <v>7</v>
      </c>
      <c r="B51" s="5" t="s">
        <v>89</v>
      </c>
      <c r="C51" s="172"/>
      <c r="D51" s="200"/>
      <c r="E51" s="200"/>
      <c r="F51" s="232"/>
      <c r="G51" s="191"/>
      <c r="H51" s="221"/>
      <c r="I51" s="221"/>
      <c r="J51" s="233"/>
      <c r="K51" s="57"/>
      <c r="L51" s="57"/>
      <c r="N51" s="21"/>
      <c r="O51" s="21"/>
      <c r="Q51" s="21"/>
    </row>
    <row r="52" spans="1:17" x14ac:dyDescent="0.25">
      <c r="A52" s="22">
        <v>8</v>
      </c>
      <c r="B52" s="5" t="s">
        <v>115</v>
      </c>
      <c r="C52" s="172"/>
      <c r="D52" s="200"/>
      <c r="E52" s="200"/>
      <c r="F52" s="232"/>
      <c r="G52" s="191"/>
      <c r="H52" s="221"/>
      <c r="I52" s="221"/>
      <c r="J52" s="233"/>
      <c r="K52" s="57"/>
      <c r="L52" s="57"/>
      <c r="N52" s="21"/>
      <c r="O52" s="21"/>
      <c r="Q52" s="21"/>
    </row>
    <row r="53" spans="1:17" x14ac:dyDescent="0.25">
      <c r="A53" s="22">
        <v>9</v>
      </c>
      <c r="B53" s="5" t="s">
        <v>39</v>
      </c>
      <c r="C53" s="172"/>
      <c r="D53" s="200"/>
      <c r="E53" s="200"/>
      <c r="F53" s="232"/>
      <c r="G53" s="191"/>
      <c r="H53" s="221"/>
      <c r="I53" s="221"/>
      <c r="J53" s="233"/>
      <c r="K53" s="57"/>
      <c r="L53" s="57"/>
      <c r="N53" s="21"/>
      <c r="O53" s="21"/>
      <c r="Q53" s="21"/>
    </row>
    <row r="54" spans="1:17" x14ac:dyDescent="0.25">
      <c r="A54" s="22">
        <v>10</v>
      </c>
      <c r="B54" s="5" t="s">
        <v>40</v>
      </c>
      <c r="C54" s="172"/>
      <c r="D54" s="200"/>
      <c r="E54" s="200"/>
      <c r="F54" s="232"/>
      <c r="G54" s="191"/>
      <c r="H54" s="221"/>
      <c r="I54" s="221"/>
      <c r="J54" s="233"/>
      <c r="K54" s="57"/>
      <c r="L54" s="57"/>
      <c r="N54" s="21"/>
      <c r="O54" s="21"/>
      <c r="Q54" s="21"/>
    </row>
    <row r="55" spans="1:17" x14ac:dyDescent="0.25">
      <c r="A55" s="22">
        <v>11</v>
      </c>
      <c r="B55" s="5" t="s">
        <v>15</v>
      </c>
      <c r="C55" s="172"/>
      <c r="D55" s="200"/>
      <c r="E55" s="200"/>
      <c r="F55" s="232"/>
      <c r="G55" s="191"/>
      <c r="H55" s="221"/>
      <c r="I55" s="221"/>
      <c r="J55" s="233"/>
      <c r="K55" s="57"/>
      <c r="L55" s="57"/>
      <c r="N55" s="21"/>
      <c r="O55" s="21"/>
      <c r="Q55" s="21"/>
    </row>
    <row r="56" spans="1:17" x14ac:dyDescent="0.25">
      <c r="A56" s="22">
        <v>12</v>
      </c>
      <c r="B56" s="13" t="s">
        <v>16</v>
      </c>
      <c r="C56" s="171"/>
      <c r="D56" s="199"/>
      <c r="E56" s="199"/>
      <c r="F56" s="236"/>
      <c r="G56" s="189"/>
      <c r="H56" s="198"/>
      <c r="I56" s="198"/>
      <c r="J56" s="240"/>
      <c r="K56" s="68"/>
      <c r="L56" s="68"/>
      <c r="N56" s="21"/>
      <c r="O56" s="21"/>
      <c r="Q56" s="21"/>
    </row>
    <row r="57" spans="1:17" x14ac:dyDescent="0.25">
      <c r="A57" s="22">
        <v>13</v>
      </c>
      <c r="B57" s="5" t="s">
        <v>116</v>
      </c>
      <c r="C57" s="172"/>
      <c r="D57" s="200"/>
      <c r="E57" s="200">
        <v>24</v>
      </c>
      <c r="F57" s="232"/>
      <c r="G57" s="191"/>
      <c r="H57" s="221"/>
      <c r="I57" s="221">
        <v>2.67</v>
      </c>
      <c r="J57" s="233"/>
      <c r="K57" s="57"/>
      <c r="L57" s="57"/>
      <c r="N57" s="21"/>
      <c r="O57" s="21"/>
      <c r="Q57" s="21"/>
    </row>
    <row r="58" spans="1:17" x14ac:dyDescent="0.25">
      <c r="A58" s="22">
        <v>14</v>
      </c>
      <c r="B58" s="5" t="s">
        <v>37</v>
      </c>
      <c r="C58" s="172"/>
      <c r="D58" s="200"/>
      <c r="E58" s="200">
        <v>22</v>
      </c>
      <c r="F58" s="232"/>
      <c r="G58" s="191"/>
      <c r="H58" s="221"/>
      <c r="I58" s="221">
        <v>3.82</v>
      </c>
      <c r="J58" s="233"/>
      <c r="K58" s="57"/>
      <c r="L58" s="57"/>
      <c r="N58" s="21"/>
      <c r="O58" s="21"/>
      <c r="Q58" s="21"/>
    </row>
    <row r="59" spans="1:17" x14ac:dyDescent="0.25">
      <c r="A59" s="22">
        <v>15</v>
      </c>
      <c r="B59" s="5" t="s">
        <v>88</v>
      </c>
      <c r="C59" s="172"/>
      <c r="D59" s="200"/>
      <c r="E59" s="200"/>
      <c r="F59" s="232"/>
      <c r="G59" s="191"/>
      <c r="H59" s="221"/>
      <c r="I59" s="221"/>
      <c r="J59" s="233"/>
      <c r="K59" s="57"/>
      <c r="L59" s="57"/>
      <c r="N59" s="21"/>
      <c r="O59" s="21"/>
      <c r="Q59" s="21"/>
    </row>
    <row r="60" spans="1:17" x14ac:dyDescent="0.25">
      <c r="A60" s="22">
        <v>16</v>
      </c>
      <c r="B60" s="6" t="s">
        <v>17</v>
      </c>
      <c r="C60" s="187"/>
      <c r="D60" s="193"/>
      <c r="E60" s="193">
        <v>23</v>
      </c>
      <c r="F60" s="250"/>
      <c r="G60" s="203"/>
      <c r="H60" s="197"/>
      <c r="I60" s="197">
        <v>4</v>
      </c>
      <c r="J60" s="251"/>
      <c r="K60" s="71"/>
      <c r="L60" s="71"/>
      <c r="N60" s="21"/>
      <c r="O60" s="21"/>
      <c r="Q60" s="21"/>
    </row>
    <row r="61" spans="1:17" x14ac:dyDescent="0.25">
      <c r="A61" s="22">
        <v>17</v>
      </c>
      <c r="B61" s="5" t="s">
        <v>35</v>
      </c>
      <c r="C61" s="172"/>
      <c r="D61" s="200"/>
      <c r="E61" s="200">
        <v>24</v>
      </c>
      <c r="F61" s="232"/>
      <c r="G61" s="191"/>
      <c r="H61" s="221"/>
      <c r="I61" s="221">
        <v>4.25</v>
      </c>
      <c r="J61" s="233"/>
      <c r="K61" s="57"/>
      <c r="L61" s="57"/>
      <c r="N61" s="21"/>
      <c r="O61" s="21"/>
      <c r="Q61" s="21"/>
    </row>
    <row r="62" spans="1:17" x14ac:dyDescent="0.25">
      <c r="A62" s="22">
        <v>18</v>
      </c>
      <c r="B62" s="5" t="s">
        <v>18</v>
      </c>
      <c r="C62" s="172"/>
      <c r="D62" s="200"/>
      <c r="E62" s="200">
        <v>17</v>
      </c>
      <c r="F62" s="232"/>
      <c r="G62" s="191"/>
      <c r="H62" s="221"/>
      <c r="I62" s="221">
        <v>3.65</v>
      </c>
      <c r="J62" s="233"/>
      <c r="K62" s="57"/>
      <c r="L62" s="57"/>
      <c r="N62" s="21"/>
      <c r="O62" s="21"/>
      <c r="Q62" s="21"/>
    </row>
    <row r="63" spans="1:17" x14ac:dyDescent="0.25">
      <c r="A63" s="24">
        <v>19</v>
      </c>
      <c r="B63" s="5" t="s">
        <v>14</v>
      </c>
      <c r="C63" s="172"/>
      <c r="D63" s="200"/>
      <c r="E63" s="200">
        <v>20</v>
      </c>
      <c r="F63" s="232"/>
      <c r="G63" s="191"/>
      <c r="H63" s="221"/>
      <c r="I63" s="221">
        <v>3</v>
      </c>
      <c r="J63" s="233"/>
      <c r="K63" s="57"/>
      <c r="L63" s="57"/>
      <c r="N63" s="21"/>
      <c r="O63" s="21"/>
      <c r="Q63" s="21"/>
    </row>
    <row r="64" spans="1:17" ht="15.75" thickBot="1" x14ac:dyDescent="0.3">
      <c r="A64" s="29">
        <v>20</v>
      </c>
      <c r="B64" s="5" t="s">
        <v>121</v>
      </c>
      <c r="C64" s="172"/>
      <c r="D64" s="200"/>
      <c r="E64" s="200">
        <v>59</v>
      </c>
      <c r="F64" s="232"/>
      <c r="G64" s="204"/>
      <c r="H64" s="188"/>
      <c r="I64" s="188">
        <v>4.08</v>
      </c>
      <c r="J64" s="235"/>
      <c r="K64" s="57"/>
      <c r="L64" s="57"/>
      <c r="N64" s="21"/>
      <c r="O64" s="21"/>
      <c r="Q64" s="21"/>
    </row>
    <row r="65" spans="1:17" ht="15.75" thickBot="1" x14ac:dyDescent="0.3">
      <c r="A65" s="17"/>
      <c r="B65" s="25" t="s">
        <v>55</v>
      </c>
      <c r="C65" s="26">
        <f>SUM(C66:C79)</f>
        <v>0</v>
      </c>
      <c r="D65" s="10">
        <f>SUM(D66:D79)</f>
        <v>0</v>
      </c>
      <c r="E65" s="10">
        <f t="shared" ref="E65:F65" si="5">SUM(E66:E79)</f>
        <v>341</v>
      </c>
      <c r="F65" s="75">
        <f t="shared" si="5"/>
        <v>0</v>
      </c>
      <c r="G65" s="103" t="e">
        <f>AVERAGE(G66:G79)</f>
        <v>#DIV/0!</v>
      </c>
      <c r="H65" s="104" t="e">
        <f>AVERAGE(H66:H79)</f>
        <v>#DIV/0!</v>
      </c>
      <c r="I65" s="104">
        <f>AVERAGE(I66:I79)</f>
        <v>3.6330769230769229</v>
      </c>
      <c r="J65" s="105" t="e">
        <f>AVERAGE(J66:J79)</f>
        <v>#DIV/0!</v>
      </c>
      <c r="K65" s="67"/>
      <c r="L65" s="67"/>
      <c r="N65" s="21"/>
      <c r="O65" s="21"/>
      <c r="Q65" s="21"/>
    </row>
    <row r="66" spans="1:17" x14ac:dyDescent="0.25">
      <c r="A66" s="30">
        <v>1</v>
      </c>
      <c r="B66" s="5" t="s">
        <v>28</v>
      </c>
      <c r="C66" s="172"/>
      <c r="D66" s="200"/>
      <c r="E66" s="200">
        <v>24</v>
      </c>
      <c r="F66" s="232"/>
      <c r="G66" s="202"/>
      <c r="H66" s="220"/>
      <c r="I66" s="220">
        <v>4.29</v>
      </c>
      <c r="J66" s="247"/>
      <c r="K66" s="57"/>
      <c r="L66" s="57"/>
      <c r="N66" s="21"/>
      <c r="O66" s="21"/>
      <c r="Q66" s="21"/>
    </row>
    <row r="67" spans="1:17" x14ac:dyDescent="0.25">
      <c r="A67" s="22">
        <v>2</v>
      </c>
      <c r="B67" s="5" t="s">
        <v>30</v>
      </c>
      <c r="C67" s="172"/>
      <c r="D67" s="200"/>
      <c r="E67" s="200">
        <v>30</v>
      </c>
      <c r="F67" s="232"/>
      <c r="G67" s="191"/>
      <c r="H67" s="221"/>
      <c r="I67" s="221">
        <v>4.07</v>
      </c>
      <c r="J67" s="233"/>
      <c r="K67" s="57"/>
      <c r="L67" s="57"/>
      <c r="N67" s="21"/>
      <c r="O67" s="21"/>
      <c r="Q67" s="21"/>
    </row>
    <row r="68" spans="1:17" x14ac:dyDescent="0.25">
      <c r="A68" s="22">
        <v>3</v>
      </c>
      <c r="B68" s="5" t="s">
        <v>94</v>
      </c>
      <c r="C68" s="172"/>
      <c r="D68" s="200"/>
      <c r="E68" s="200">
        <v>23</v>
      </c>
      <c r="F68" s="232"/>
      <c r="G68" s="191"/>
      <c r="H68" s="221"/>
      <c r="I68" s="221">
        <v>3.65</v>
      </c>
      <c r="J68" s="233"/>
      <c r="K68" s="57"/>
      <c r="L68" s="57"/>
      <c r="N68" s="21"/>
      <c r="O68" s="21"/>
      <c r="Q68" s="21"/>
    </row>
    <row r="69" spans="1:17" x14ac:dyDescent="0.25">
      <c r="A69" s="22">
        <v>4</v>
      </c>
      <c r="B69" s="5" t="s">
        <v>90</v>
      </c>
      <c r="C69" s="172"/>
      <c r="D69" s="200"/>
      <c r="E69" s="200">
        <v>22</v>
      </c>
      <c r="F69" s="232"/>
      <c r="G69" s="191"/>
      <c r="H69" s="221"/>
      <c r="I69" s="221">
        <v>3.59</v>
      </c>
      <c r="J69" s="233"/>
      <c r="K69" s="57"/>
      <c r="L69" s="57"/>
      <c r="N69" s="21"/>
      <c r="O69" s="21"/>
      <c r="Q69" s="21"/>
    </row>
    <row r="70" spans="1:17" x14ac:dyDescent="0.25">
      <c r="A70" s="22">
        <v>5</v>
      </c>
      <c r="B70" s="5" t="s">
        <v>45</v>
      </c>
      <c r="C70" s="172"/>
      <c r="D70" s="200"/>
      <c r="E70" s="200">
        <v>22</v>
      </c>
      <c r="F70" s="232"/>
      <c r="G70" s="191"/>
      <c r="H70" s="221"/>
      <c r="I70" s="221">
        <v>3.23</v>
      </c>
      <c r="J70" s="233"/>
      <c r="K70" s="57"/>
      <c r="L70" s="57"/>
      <c r="N70" s="21"/>
      <c r="O70" s="21"/>
      <c r="Q70" s="21"/>
    </row>
    <row r="71" spans="1:17" x14ac:dyDescent="0.25">
      <c r="A71" s="22">
        <v>6</v>
      </c>
      <c r="B71" s="37" t="s">
        <v>91</v>
      </c>
      <c r="C71" s="214"/>
      <c r="D71" s="215"/>
      <c r="E71" s="215">
        <v>23</v>
      </c>
      <c r="F71" s="241"/>
      <c r="G71" s="211"/>
      <c r="H71" s="212"/>
      <c r="I71" s="212">
        <v>3.52</v>
      </c>
      <c r="J71" s="242"/>
      <c r="K71" s="69"/>
      <c r="L71" s="69"/>
      <c r="N71" s="21"/>
      <c r="O71" s="21"/>
      <c r="Q71" s="21"/>
    </row>
    <row r="72" spans="1:17" x14ac:dyDescent="0.25">
      <c r="A72" s="22">
        <v>7</v>
      </c>
      <c r="B72" s="13" t="s">
        <v>92</v>
      </c>
      <c r="C72" s="171"/>
      <c r="D72" s="199"/>
      <c r="E72" s="199">
        <v>16</v>
      </c>
      <c r="F72" s="236"/>
      <c r="G72" s="189"/>
      <c r="H72" s="198"/>
      <c r="I72" s="198">
        <v>3.81</v>
      </c>
      <c r="J72" s="240"/>
      <c r="K72" s="68"/>
      <c r="L72" s="68"/>
      <c r="N72" s="21"/>
      <c r="O72" s="21"/>
      <c r="Q72" s="21"/>
    </row>
    <row r="73" spans="1:17" x14ac:dyDescent="0.25">
      <c r="A73" s="22">
        <v>8</v>
      </c>
      <c r="B73" s="5" t="s">
        <v>93</v>
      </c>
      <c r="C73" s="172"/>
      <c r="D73" s="200"/>
      <c r="E73" s="200">
        <v>12</v>
      </c>
      <c r="F73" s="232"/>
      <c r="G73" s="191"/>
      <c r="H73" s="221"/>
      <c r="I73" s="221">
        <v>3.17</v>
      </c>
      <c r="J73" s="233"/>
      <c r="K73" s="57"/>
      <c r="L73" s="57"/>
      <c r="N73" s="21"/>
      <c r="O73" s="21"/>
      <c r="Q73" s="21"/>
    </row>
    <row r="74" spans="1:17" x14ac:dyDescent="0.25">
      <c r="A74" s="22">
        <v>9</v>
      </c>
      <c r="B74" s="5" t="s">
        <v>19</v>
      </c>
      <c r="C74" s="172"/>
      <c r="D74" s="200"/>
      <c r="E74" s="200"/>
      <c r="F74" s="232"/>
      <c r="G74" s="191"/>
      <c r="H74" s="221"/>
      <c r="I74" s="221"/>
      <c r="J74" s="233"/>
      <c r="K74" s="57"/>
      <c r="L74" s="57"/>
      <c r="N74" s="21"/>
      <c r="O74" s="21"/>
      <c r="Q74" s="21"/>
    </row>
    <row r="75" spans="1:17" x14ac:dyDescent="0.25">
      <c r="A75" s="22">
        <v>10</v>
      </c>
      <c r="B75" s="5" t="s">
        <v>95</v>
      </c>
      <c r="C75" s="172"/>
      <c r="D75" s="200"/>
      <c r="E75" s="200">
        <v>48</v>
      </c>
      <c r="F75" s="232"/>
      <c r="G75" s="191"/>
      <c r="H75" s="221"/>
      <c r="I75" s="221">
        <v>3.58</v>
      </c>
      <c r="J75" s="233"/>
      <c r="K75" s="57"/>
      <c r="L75" s="57"/>
      <c r="N75" s="21"/>
      <c r="O75" s="21"/>
      <c r="Q75" s="21"/>
    </row>
    <row r="76" spans="1:17" x14ac:dyDescent="0.25">
      <c r="A76" s="22">
        <v>11</v>
      </c>
      <c r="B76" s="5" t="s">
        <v>96</v>
      </c>
      <c r="C76" s="172"/>
      <c r="D76" s="200"/>
      <c r="E76" s="200">
        <v>26</v>
      </c>
      <c r="F76" s="232"/>
      <c r="G76" s="191"/>
      <c r="H76" s="221"/>
      <c r="I76" s="221">
        <v>4.04</v>
      </c>
      <c r="J76" s="233"/>
      <c r="K76" s="57"/>
      <c r="L76" s="57"/>
      <c r="N76" s="21"/>
      <c r="O76" s="21"/>
      <c r="Q76" s="21"/>
    </row>
    <row r="77" spans="1:17" x14ac:dyDescent="0.25">
      <c r="A77" s="22">
        <v>12</v>
      </c>
      <c r="B77" s="13" t="s">
        <v>112</v>
      </c>
      <c r="C77" s="171"/>
      <c r="D77" s="199"/>
      <c r="E77" s="199">
        <v>17</v>
      </c>
      <c r="F77" s="236"/>
      <c r="G77" s="189"/>
      <c r="H77" s="198"/>
      <c r="I77" s="198">
        <v>3.59</v>
      </c>
      <c r="J77" s="240"/>
      <c r="K77" s="68"/>
      <c r="L77" s="68"/>
      <c r="N77" s="21"/>
      <c r="O77" s="21"/>
      <c r="Q77" s="21"/>
    </row>
    <row r="78" spans="1:17" x14ac:dyDescent="0.25">
      <c r="A78" s="22">
        <v>13</v>
      </c>
      <c r="B78" s="5" t="s">
        <v>46</v>
      </c>
      <c r="C78" s="172"/>
      <c r="D78" s="200"/>
      <c r="E78" s="200">
        <v>24</v>
      </c>
      <c r="F78" s="232"/>
      <c r="G78" s="191"/>
      <c r="H78" s="221"/>
      <c r="I78" s="221">
        <v>3.88</v>
      </c>
      <c r="J78" s="233"/>
      <c r="K78" s="57"/>
      <c r="L78" s="57"/>
      <c r="N78" s="21"/>
      <c r="O78" s="21"/>
      <c r="Q78" s="21"/>
    </row>
    <row r="79" spans="1:17" ht="15.75" thickBot="1" x14ac:dyDescent="0.3">
      <c r="A79" s="22">
        <v>14</v>
      </c>
      <c r="B79" s="5" t="s">
        <v>73</v>
      </c>
      <c r="C79" s="172"/>
      <c r="D79" s="200"/>
      <c r="E79" s="200">
        <v>54</v>
      </c>
      <c r="F79" s="232"/>
      <c r="G79" s="204"/>
      <c r="H79" s="188"/>
      <c r="I79" s="188">
        <v>2.81</v>
      </c>
      <c r="J79" s="235"/>
      <c r="K79" s="57"/>
      <c r="L79" s="57"/>
      <c r="N79" s="21"/>
      <c r="O79" s="21"/>
      <c r="Q79" s="21"/>
    </row>
    <row r="80" spans="1:17" ht="15.75" thickBot="1" x14ac:dyDescent="0.3">
      <c r="A80" s="17"/>
      <c r="B80" s="25" t="s">
        <v>56</v>
      </c>
      <c r="C80" s="26">
        <f>SUM(C81:C111)</f>
        <v>0</v>
      </c>
      <c r="D80" s="10">
        <f t="shared" ref="D80:F80" si="6">SUM(D81:D111)</f>
        <v>0</v>
      </c>
      <c r="E80" s="10">
        <f t="shared" si="6"/>
        <v>907</v>
      </c>
      <c r="F80" s="75">
        <f t="shared" si="6"/>
        <v>0</v>
      </c>
      <c r="G80" s="103" t="e">
        <f>AVERAGE(G81:G111)</f>
        <v>#DIV/0!</v>
      </c>
      <c r="H80" s="104" t="e">
        <f>AVERAGE(H81:H111)</f>
        <v>#DIV/0!</v>
      </c>
      <c r="I80" s="104">
        <f>AVERAGE(I81:I111)</f>
        <v>3.6411538461538462</v>
      </c>
      <c r="J80" s="105" t="e">
        <f>AVERAGE(J81:J111)</f>
        <v>#DIV/0!</v>
      </c>
      <c r="K80" s="67"/>
      <c r="L80" s="67"/>
      <c r="N80" s="21"/>
      <c r="O80" s="21"/>
      <c r="Q80" s="21"/>
    </row>
    <row r="81" spans="1:17" x14ac:dyDescent="0.25">
      <c r="A81" s="19">
        <v>1</v>
      </c>
      <c r="B81" s="5" t="s">
        <v>107</v>
      </c>
      <c r="C81" s="172"/>
      <c r="D81" s="200"/>
      <c r="E81" s="200">
        <v>21</v>
      </c>
      <c r="F81" s="232"/>
      <c r="G81" s="202"/>
      <c r="H81" s="220"/>
      <c r="I81" s="220">
        <v>2.81</v>
      </c>
      <c r="J81" s="247"/>
      <c r="K81" s="66"/>
      <c r="L81" s="66"/>
      <c r="N81" s="21"/>
      <c r="O81" s="21"/>
      <c r="Q81" s="21"/>
    </row>
    <row r="82" spans="1:17" x14ac:dyDescent="0.25">
      <c r="A82" s="22">
        <v>2</v>
      </c>
      <c r="B82" s="5" t="s">
        <v>20</v>
      </c>
      <c r="C82" s="172"/>
      <c r="D82" s="200"/>
      <c r="E82" s="200"/>
      <c r="F82" s="232"/>
      <c r="G82" s="191"/>
      <c r="H82" s="221"/>
      <c r="I82" s="221"/>
      <c r="J82" s="233"/>
      <c r="K82" s="66"/>
      <c r="L82" s="66"/>
      <c r="N82" s="21"/>
      <c r="O82" s="21"/>
      <c r="Q82" s="21"/>
    </row>
    <row r="83" spans="1:17" x14ac:dyDescent="0.25">
      <c r="A83" s="22">
        <v>3</v>
      </c>
      <c r="B83" s="5" t="s">
        <v>101</v>
      </c>
      <c r="C83" s="172"/>
      <c r="D83" s="200"/>
      <c r="E83" s="200">
        <v>20</v>
      </c>
      <c r="F83" s="232"/>
      <c r="G83" s="191"/>
      <c r="H83" s="221"/>
      <c r="I83" s="221">
        <v>3.95</v>
      </c>
      <c r="J83" s="233"/>
      <c r="K83" s="66"/>
      <c r="L83" s="66"/>
      <c r="N83" s="21"/>
      <c r="O83" s="21"/>
      <c r="Q83" s="21"/>
    </row>
    <row r="84" spans="1:17" x14ac:dyDescent="0.25">
      <c r="A84" s="22">
        <v>4</v>
      </c>
      <c r="B84" s="5" t="s">
        <v>98</v>
      </c>
      <c r="C84" s="172"/>
      <c r="D84" s="200"/>
      <c r="E84" s="200">
        <v>21</v>
      </c>
      <c r="F84" s="232"/>
      <c r="G84" s="191"/>
      <c r="H84" s="221"/>
      <c r="I84" s="221">
        <v>3.43</v>
      </c>
      <c r="J84" s="233"/>
      <c r="K84" s="66"/>
      <c r="L84" s="66"/>
      <c r="N84" s="21"/>
      <c r="O84" s="21"/>
      <c r="Q84" s="21"/>
    </row>
    <row r="85" spans="1:17" x14ac:dyDescent="0.25">
      <c r="A85" s="22">
        <v>5</v>
      </c>
      <c r="B85" s="5" t="s">
        <v>103</v>
      </c>
      <c r="C85" s="172"/>
      <c r="D85" s="200"/>
      <c r="E85" s="200">
        <v>26</v>
      </c>
      <c r="F85" s="232"/>
      <c r="G85" s="191"/>
      <c r="H85" s="221"/>
      <c r="I85" s="221">
        <v>2.85</v>
      </c>
      <c r="J85" s="233"/>
      <c r="K85" s="66"/>
      <c r="L85" s="66"/>
      <c r="N85" s="21"/>
      <c r="O85" s="21"/>
      <c r="Q85" s="21"/>
    </row>
    <row r="86" spans="1:17" x14ac:dyDescent="0.25">
      <c r="A86" s="22">
        <v>6</v>
      </c>
      <c r="B86" s="5" t="s">
        <v>102</v>
      </c>
      <c r="C86" s="172"/>
      <c r="D86" s="200"/>
      <c r="E86" s="200">
        <v>47</v>
      </c>
      <c r="F86" s="232"/>
      <c r="G86" s="191"/>
      <c r="H86" s="221"/>
      <c r="I86" s="221">
        <v>3.85</v>
      </c>
      <c r="J86" s="233"/>
      <c r="K86" s="66"/>
      <c r="L86" s="66"/>
      <c r="N86" s="21"/>
      <c r="O86" s="21"/>
      <c r="Q86" s="21"/>
    </row>
    <row r="87" spans="1:17" x14ac:dyDescent="0.25">
      <c r="A87" s="22">
        <v>7</v>
      </c>
      <c r="B87" s="5" t="s">
        <v>21</v>
      </c>
      <c r="C87" s="172"/>
      <c r="D87" s="200"/>
      <c r="E87" s="200">
        <v>24</v>
      </c>
      <c r="F87" s="232"/>
      <c r="G87" s="191"/>
      <c r="H87" s="221"/>
      <c r="I87" s="221">
        <v>3.67</v>
      </c>
      <c r="J87" s="233"/>
      <c r="K87" s="66"/>
      <c r="L87" s="66"/>
      <c r="N87" s="21"/>
      <c r="O87" s="21"/>
      <c r="Q87" s="21"/>
    </row>
    <row r="88" spans="1:17" x14ac:dyDescent="0.25">
      <c r="A88" s="22">
        <v>8</v>
      </c>
      <c r="B88" s="5" t="s">
        <v>100</v>
      </c>
      <c r="C88" s="172"/>
      <c r="D88" s="200"/>
      <c r="E88" s="200"/>
      <c r="F88" s="232"/>
      <c r="G88" s="191"/>
      <c r="H88" s="221"/>
      <c r="I88" s="221"/>
      <c r="J88" s="233"/>
      <c r="K88" s="66"/>
      <c r="L88" s="66"/>
      <c r="N88" s="21"/>
      <c r="O88" s="21"/>
      <c r="Q88" s="21"/>
    </row>
    <row r="89" spans="1:17" x14ac:dyDescent="0.25">
      <c r="A89" s="22">
        <v>9</v>
      </c>
      <c r="B89" s="5" t="s">
        <v>99</v>
      </c>
      <c r="C89" s="172"/>
      <c r="D89" s="200"/>
      <c r="E89" s="200"/>
      <c r="F89" s="232"/>
      <c r="G89" s="191"/>
      <c r="H89" s="221"/>
      <c r="I89" s="221"/>
      <c r="J89" s="233"/>
      <c r="K89" s="66"/>
      <c r="L89" s="66"/>
      <c r="N89" s="21"/>
      <c r="O89" s="21"/>
      <c r="Q89" s="21"/>
    </row>
    <row r="90" spans="1:17" x14ac:dyDescent="0.25">
      <c r="A90" s="22">
        <v>10</v>
      </c>
      <c r="B90" s="5" t="s">
        <v>97</v>
      </c>
      <c r="C90" s="172"/>
      <c r="D90" s="200"/>
      <c r="E90" s="200">
        <v>22</v>
      </c>
      <c r="F90" s="232"/>
      <c r="G90" s="191"/>
      <c r="H90" s="221"/>
      <c r="I90" s="221">
        <v>3.55</v>
      </c>
      <c r="J90" s="233"/>
      <c r="K90" s="66"/>
      <c r="L90" s="66"/>
      <c r="N90" s="21"/>
      <c r="O90" s="21"/>
      <c r="Q90" s="21"/>
    </row>
    <row r="91" spans="1:17" x14ac:dyDescent="0.25">
      <c r="A91" s="22">
        <v>11</v>
      </c>
      <c r="B91" s="5" t="s">
        <v>117</v>
      </c>
      <c r="C91" s="172"/>
      <c r="D91" s="200"/>
      <c r="E91" s="200">
        <v>26</v>
      </c>
      <c r="F91" s="232"/>
      <c r="G91" s="191"/>
      <c r="H91" s="221"/>
      <c r="I91" s="221">
        <v>3.73</v>
      </c>
      <c r="J91" s="233"/>
      <c r="K91" s="66"/>
      <c r="L91" s="66"/>
      <c r="N91" s="21"/>
      <c r="O91" s="21"/>
      <c r="Q91" s="21"/>
    </row>
    <row r="92" spans="1:17" x14ac:dyDescent="0.25">
      <c r="A92" s="22">
        <v>12</v>
      </c>
      <c r="B92" s="5" t="s">
        <v>118</v>
      </c>
      <c r="C92" s="172"/>
      <c r="D92" s="200"/>
      <c r="E92" s="200"/>
      <c r="F92" s="232"/>
      <c r="G92" s="191"/>
      <c r="H92" s="221"/>
      <c r="I92" s="221"/>
      <c r="J92" s="233"/>
      <c r="K92" s="66"/>
      <c r="L92" s="66"/>
      <c r="N92" s="21"/>
      <c r="O92" s="21"/>
      <c r="Q92" s="21"/>
    </row>
    <row r="93" spans="1:17" x14ac:dyDescent="0.25">
      <c r="A93" s="22">
        <v>13</v>
      </c>
      <c r="B93" s="5" t="s">
        <v>108</v>
      </c>
      <c r="C93" s="172"/>
      <c r="D93" s="200"/>
      <c r="E93" s="200">
        <v>24</v>
      </c>
      <c r="F93" s="232"/>
      <c r="G93" s="191"/>
      <c r="H93" s="221"/>
      <c r="I93" s="221">
        <v>3.83</v>
      </c>
      <c r="J93" s="233"/>
      <c r="K93" s="66"/>
      <c r="L93" s="66"/>
      <c r="N93" s="21"/>
      <c r="O93" s="21"/>
      <c r="Q93" s="21"/>
    </row>
    <row r="94" spans="1:17" x14ac:dyDescent="0.25">
      <c r="A94" s="22">
        <v>14</v>
      </c>
      <c r="B94" s="8" t="s">
        <v>109</v>
      </c>
      <c r="C94" s="217"/>
      <c r="D94" s="213"/>
      <c r="E94" s="213">
        <v>22</v>
      </c>
      <c r="F94" s="234"/>
      <c r="G94" s="216"/>
      <c r="H94" s="221"/>
      <c r="I94" s="221">
        <v>3.95</v>
      </c>
      <c r="J94" s="233"/>
      <c r="K94" s="66"/>
      <c r="L94" s="66"/>
      <c r="N94" s="21"/>
      <c r="O94" s="21"/>
      <c r="Q94" s="21"/>
    </row>
    <row r="95" spans="1:17" x14ac:dyDescent="0.25">
      <c r="A95" s="22">
        <v>15</v>
      </c>
      <c r="B95" s="5" t="s">
        <v>110</v>
      </c>
      <c r="C95" s="172"/>
      <c r="D95" s="200"/>
      <c r="E95" s="200">
        <v>25</v>
      </c>
      <c r="F95" s="232"/>
      <c r="G95" s="191"/>
      <c r="H95" s="221"/>
      <c r="I95" s="221">
        <v>3.72</v>
      </c>
      <c r="J95" s="233"/>
      <c r="K95" s="66"/>
      <c r="L95" s="66"/>
      <c r="N95" s="21"/>
      <c r="O95" s="21"/>
      <c r="Q95" s="21"/>
    </row>
    <row r="96" spans="1:17" x14ac:dyDescent="0.25">
      <c r="A96" s="22">
        <v>16</v>
      </c>
      <c r="B96" s="5" t="s">
        <v>119</v>
      </c>
      <c r="C96" s="172"/>
      <c r="D96" s="200"/>
      <c r="E96" s="200"/>
      <c r="F96" s="232"/>
      <c r="G96" s="191"/>
      <c r="H96" s="221"/>
      <c r="I96" s="221"/>
      <c r="J96" s="233"/>
      <c r="K96" s="66"/>
      <c r="L96" s="66"/>
      <c r="N96" s="21"/>
      <c r="O96" s="21"/>
      <c r="Q96" s="21"/>
    </row>
    <row r="97" spans="1:17" x14ac:dyDescent="0.25">
      <c r="A97" s="22">
        <v>17</v>
      </c>
      <c r="B97" s="5" t="s">
        <v>111</v>
      </c>
      <c r="C97" s="172"/>
      <c r="D97" s="200"/>
      <c r="E97" s="200">
        <v>27</v>
      </c>
      <c r="F97" s="232"/>
      <c r="G97" s="191"/>
      <c r="H97" s="221"/>
      <c r="I97" s="221">
        <v>2.81</v>
      </c>
      <c r="J97" s="233"/>
      <c r="K97" s="66"/>
      <c r="L97" s="66"/>
      <c r="N97" s="21"/>
      <c r="O97" s="21"/>
      <c r="Q97" s="21"/>
    </row>
    <row r="98" spans="1:17" x14ac:dyDescent="0.25">
      <c r="A98" s="22">
        <v>18</v>
      </c>
      <c r="B98" s="5" t="s">
        <v>106</v>
      </c>
      <c r="C98" s="172"/>
      <c r="D98" s="200"/>
      <c r="E98" s="200">
        <v>28</v>
      </c>
      <c r="F98" s="232"/>
      <c r="G98" s="191"/>
      <c r="H98" s="221"/>
      <c r="I98" s="221">
        <v>3.75</v>
      </c>
      <c r="J98" s="233"/>
      <c r="K98" s="66"/>
      <c r="L98" s="66"/>
      <c r="N98" s="21"/>
      <c r="O98" s="21"/>
      <c r="Q98" s="21"/>
    </row>
    <row r="99" spans="1:17" x14ac:dyDescent="0.25">
      <c r="A99" s="22">
        <v>19</v>
      </c>
      <c r="B99" s="5" t="s">
        <v>105</v>
      </c>
      <c r="C99" s="172"/>
      <c r="D99" s="200"/>
      <c r="E99" s="200">
        <v>23</v>
      </c>
      <c r="F99" s="232"/>
      <c r="G99" s="191"/>
      <c r="H99" s="221"/>
      <c r="I99" s="221">
        <v>4.6500000000000004</v>
      </c>
      <c r="J99" s="233"/>
      <c r="K99" s="66"/>
      <c r="L99" s="66"/>
      <c r="N99" s="21"/>
      <c r="O99" s="21"/>
      <c r="Q99" s="21"/>
    </row>
    <row r="100" spans="1:17" x14ac:dyDescent="0.25">
      <c r="A100" s="22">
        <v>20</v>
      </c>
      <c r="B100" s="5" t="s">
        <v>62</v>
      </c>
      <c r="C100" s="172"/>
      <c r="D100" s="200"/>
      <c r="E100" s="200">
        <v>58</v>
      </c>
      <c r="F100" s="232"/>
      <c r="G100" s="191"/>
      <c r="H100" s="221"/>
      <c r="I100" s="221">
        <v>4.0999999999999996</v>
      </c>
      <c r="J100" s="233"/>
      <c r="K100" s="66"/>
      <c r="L100" s="66"/>
      <c r="N100" s="21"/>
      <c r="O100" s="21"/>
      <c r="Q100" s="21"/>
    </row>
    <row r="101" spans="1:17" x14ac:dyDescent="0.25">
      <c r="A101" s="22">
        <v>21</v>
      </c>
      <c r="B101" s="5" t="s">
        <v>104</v>
      </c>
      <c r="C101" s="172"/>
      <c r="D101" s="200"/>
      <c r="E101" s="200">
        <v>54</v>
      </c>
      <c r="F101" s="232"/>
      <c r="G101" s="191"/>
      <c r="H101" s="221"/>
      <c r="I101" s="221">
        <v>4.1500000000000004</v>
      </c>
      <c r="J101" s="233"/>
      <c r="K101" s="66"/>
      <c r="L101" s="66"/>
      <c r="N101" s="21"/>
      <c r="O101" s="21"/>
      <c r="Q101" s="21"/>
    </row>
    <row r="102" spans="1:17" x14ac:dyDescent="0.25">
      <c r="A102" s="22">
        <v>22</v>
      </c>
      <c r="B102" s="5" t="s">
        <v>63</v>
      </c>
      <c r="C102" s="172"/>
      <c r="D102" s="200"/>
      <c r="E102" s="200">
        <v>24</v>
      </c>
      <c r="F102" s="232"/>
      <c r="G102" s="191"/>
      <c r="H102" s="221"/>
      <c r="I102" s="221">
        <v>3.58</v>
      </c>
      <c r="J102" s="233"/>
      <c r="K102" s="66"/>
      <c r="L102" s="66"/>
      <c r="N102" s="21"/>
      <c r="O102" s="21"/>
      <c r="Q102" s="21"/>
    </row>
    <row r="103" spans="1:17" x14ac:dyDescent="0.25">
      <c r="A103" s="22">
        <v>23</v>
      </c>
      <c r="B103" s="5" t="s">
        <v>120</v>
      </c>
      <c r="C103" s="172"/>
      <c r="D103" s="200"/>
      <c r="E103" s="200">
        <v>23</v>
      </c>
      <c r="F103" s="232"/>
      <c r="G103" s="191"/>
      <c r="H103" s="221"/>
      <c r="I103" s="221">
        <v>2.96</v>
      </c>
      <c r="J103" s="233"/>
      <c r="K103" s="66"/>
      <c r="L103" s="66"/>
      <c r="N103" s="21"/>
      <c r="O103" s="21"/>
      <c r="Q103" s="21"/>
    </row>
    <row r="104" spans="1:17" x14ac:dyDescent="0.25">
      <c r="A104" s="22">
        <v>24</v>
      </c>
      <c r="B104" s="5" t="s">
        <v>64</v>
      </c>
      <c r="C104" s="172"/>
      <c r="D104" s="200"/>
      <c r="E104" s="200">
        <v>61</v>
      </c>
      <c r="F104" s="232"/>
      <c r="G104" s="191"/>
      <c r="H104" s="221"/>
      <c r="I104" s="221">
        <v>3.31</v>
      </c>
      <c r="J104" s="233"/>
      <c r="K104" s="66"/>
      <c r="L104" s="66"/>
      <c r="N104" s="21"/>
      <c r="O104" s="21"/>
      <c r="Q104" s="21"/>
    </row>
    <row r="105" spans="1:17" x14ac:dyDescent="0.25">
      <c r="A105" s="22">
        <v>25</v>
      </c>
      <c r="B105" s="5" t="s">
        <v>65</v>
      </c>
      <c r="C105" s="172"/>
      <c r="D105" s="200"/>
      <c r="E105" s="200">
        <v>46</v>
      </c>
      <c r="F105" s="232"/>
      <c r="G105" s="191"/>
      <c r="H105" s="221"/>
      <c r="I105" s="221">
        <v>3.8</v>
      </c>
      <c r="J105" s="233"/>
      <c r="K105" s="66"/>
      <c r="L105" s="66"/>
      <c r="N105" s="21"/>
      <c r="O105" s="21"/>
      <c r="Q105" s="21"/>
    </row>
    <row r="106" spans="1:17" x14ac:dyDescent="0.25">
      <c r="A106" s="22">
        <v>26</v>
      </c>
      <c r="B106" s="5" t="s">
        <v>22</v>
      </c>
      <c r="C106" s="172"/>
      <c r="D106" s="200"/>
      <c r="E106" s="200">
        <v>25</v>
      </c>
      <c r="F106" s="232"/>
      <c r="G106" s="191"/>
      <c r="H106" s="221"/>
      <c r="I106" s="221">
        <v>3.96</v>
      </c>
      <c r="J106" s="233"/>
      <c r="K106" s="66"/>
      <c r="L106" s="66"/>
      <c r="N106" s="21"/>
      <c r="O106" s="21"/>
      <c r="Q106" s="21"/>
    </row>
    <row r="107" spans="1:17" x14ac:dyDescent="0.25">
      <c r="A107" s="22">
        <v>27</v>
      </c>
      <c r="B107" s="5" t="s">
        <v>47</v>
      </c>
      <c r="C107" s="172"/>
      <c r="D107" s="200"/>
      <c r="E107" s="200">
        <v>53</v>
      </c>
      <c r="F107" s="232"/>
      <c r="G107" s="191"/>
      <c r="H107" s="221"/>
      <c r="I107" s="221">
        <v>3.77</v>
      </c>
      <c r="J107" s="233"/>
      <c r="K107" s="66"/>
      <c r="L107" s="66"/>
      <c r="N107" s="21"/>
      <c r="O107" s="21"/>
      <c r="Q107" s="21"/>
    </row>
    <row r="108" spans="1:17" x14ac:dyDescent="0.25">
      <c r="A108" s="22">
        <v>28</v>
      </c>
      <c r="B108" s="5" t="s">
        <v>67</v>
      </c>
      <c r="C108" s="172"/>
      <c r="D108" s="200"/>
      <c r="E108" s="200">
        <v>35</v>
      </c>
      <c r="F108" s="232"/>
      <c r="G108" s="191"/>
      <c r="H108" s="221"/>
      <c r="I108" s="221">
        <v>3.46</v>
      </c>
      <c r="J108" s="233"/>
      <c r="K108" s="66"/>
      <c r="L108" s="66"/>
      <c r="N108" s="21"/>
      <c r="O108" s="21"/>
      <c r="Q108" s="21"/>
    </row>
    <row r="109" spans="1:17" x14ac:dyDescent="0.25">
      <c r="A109" s="22">
        <v>29</v>
      </c>
      <c r="B109" s="5" t="s">
        <v>69</v>
      </c>
      <c r="C109" s="172"/>
      <c r="D109" s="200"/>
      <c r="E109" s="200">
        <v>94</v>
      </c>
      <c r="F109" s="232"/>
      <c r="G109" s="191"/>
      <c r="H109" s="221"/>
      <c r="I109" s="221">
        <v>3.9</v>
      </c>
      <c r="J109" s="233"/>
      <c r="K109" s="66"/>
      <c r="L109" s="66"/>
      <c r="N109" s="21"/>
      <c r="O109" s="21"/>
      <c r="Q109" s="21"/>
    </row>
    <row r="110" spans="1:17" x14ac:dyDescent="0.25">
      <c r="A110" s="22">
        <v>30</v>
      </c>
      <c r="B110" s="5" t="s">
        <v>71</v>
      </c>
      <c r="C110" s="172"/>
      <c r="D110" s="200"/>
      <c r="E110" s="200">
        <v>52</v>
      </c>
      <c r="F110" s="232"/>
      <c r="G110" s="191"/>
      <c r="H110" s="221"/>
      <c r="I110" s="221">
        <v>3.4</v>
      </c>
      <c r="J110" s="233"/>
      <c r="K110" s="66"/>
      <c r="L110" s="66"/>
      <c r="N110" s="21"/>
      <c r="O110" s="21"/>
      <c r="Q110" s="21"/>
    </row>
    <row r="111" spans="1:17" x14ac:dyDescent="0.25">
      <c r="A111" s="22">
        <v>31</v>
      </c>
      <c r="B111" s="5" t="s">
        <v>122</v>
      </c>
      <c r="C111" s="172"/>
      <c r="D111" s="200"/>
      <c r="E111" s="200">
        <v>26</v>
      </c>
      <c r="F111" s="232"/>
      <c r="G111" s="191"/>
      <c r="H111" s="221"/>
      <c r="I111" s="221">
        <v>3.73</v>
      </c>
      <c r="J111" s="233"/>
      <c r="K111" s="66"/>
      <c r="L111" s="66"/>
      <c r="N111" s="21"/>
      <c r="O111" s="21"/>
      <c r="Q111" s="21"/>
    </row>
    <row r="112" spans="1:17" ht="15.75" thickBot="1" x14ac:dyDescent="0.3">
      <c r="A112" s="60">
        <v>32</v>
      </c>
      <c r="B112" s="5" t="s">
        <v>123</v>
      </c>
      <c r="C112" s="252"/>
      <c r="D112" s="253"/>
      <c r="E112" s="253"/>
      <c r="F112" s="254"/>
      <c r="G112" s="255"/>
      <c r="H112" s="188"/>
      <c r="I112" s="188"/>
      <c r="J112" s="235"/>
      <c r="K112" s="66"/>
      <c r="L112" s="66"/>
      <c r="N112" s="21"/>
      <c r="O112" s="21"/>
      <c r="Q112" s="21"/>
    </row>
    <row r="113" spans="1:17" ht="15.75" thickBot="1" x14ac:dyDescent="0.3">
      <c r="A113" s="257"/>
      <c r="B113" s="258" t="s">
        <v>57</v>
      </c>
      <c r="C113" s="259">
        <f>SUM(C114:C122)</f>
        <v>0</v>
      </c>
      <c r="D113" s="260">
        <f t="shared" ref="D113:F113" si="7">SUM(D114:D122)</f>
        <v>0</v>
      </c>
      <c r="E113" s="260">
        <f t="shared" si="7"/>
        <v>214</v>
      </c>
      <c r="F113" s="261">
        <f t="shared" si="7"/>
        <v>0</v>
      </c>
      <c r="G113" s="103" t="e">
        <f>AVERAGE(G114:G122)</f>
        <v>#DIV/0!</v>
      </c>
      <c r="H113" s="104" t="e">
        <f>AVERAGE(H114:H122)</f>
        <v>#DIV/0!</v>
      </c>
      <c r="I113" s="104">
        <f>AVERAGE(I114:I122)</f>
        <v>3.5500000000000003</v>
      </c>
      <c r="J113" s="105" t="e">
        <f>AVERAGE(J114:J122)</f>
        <v>#DIV/0!</v>
      </c>
      <c r="K113" s="67"/>
      <c r="L113" s="67"/>
      <c r="N113" s="21"/>
      <c r="O113" s="21"/>
      <c r="Q113" s="21"/>
    </row>
    <row r="114" spans="1:17" x14ac:dyDescent="0.25">
      <c r="A114" s="19">
        <v>1</v>
      </c>
      <c r="B114" s="48" t="s">
        <v>27</v>
      </c>
      <c r="C114" s="177"/>
      <c r="D114" s="208"/>
      <c r="E114" s="208">
        <v>27</v>
      </c>
      <c r="F114" s="246"/>
      <c r="G114" s="202"/>
      <c r="H114" s="220"/>
      <c r="I114" s="220">
        <v>3.48</v>
      </c>
      <c r="J114" s="247"/>
      <c r="K114" s="66"/>
      <c r="L114" s="66"/>
      <c r="N114" s="21"/>
      <c r="O114" s="21"/>
      <c r="Q114" s="21"/>
    </row>
    <row r="115" spans="1:17" ht="15" customHeight="1" x14ac:dyDescent="0.25">
      <c r="A115" s="22">
        <v>2</v>
      </c>
      <c r="B115" s="47" t="s">
        <v>48</v>
      </c>
      <c r="C115" s="172"/>
      <c r="D115" s="200"/>
      <c r="E115" s="200"/>
      <c r="F115" s="232"/>
      <c r="G115" s="191"/>
      <c r="H115" s="221"/>
      <c r="I115" s="221"/>
      <c r="J115" s="233"/>
      <c r="K115" s="66"/>
      <c r="L115" s="66"/>
      <c r="N115" s="21"/>
      <c r="O115" s="21"/>
      <c r="Q115" s="21"/>
    </row>
    <row r="116" spans="1:17" x14ac:dyDescent="0.25">
      <c r="A116" s="30">
        <v>3</v>
      </c>
      <c r="B116" s="47" t="s">
        <v>26</v>
      </c>
      <c r="C116" s="172"/>
      <c r="D116" s="200"/>
      <c r="E116" s="200"/>
      <c r="F116" s="232"/>
      <c r="G116" s="191"/>
      <c r="H116" s="221"/>
      <c r="I116" s="221"/>
      <c r="J116" s="233"/>
      <c r="K116" s="66"/>
      <c r="L116" s="66"/>
      <c r="N116" s="21"/>
      <c r="O116" s="21"/>
      <c r="Q116" s="21"/>
    </row>
    <row r="117" spans="1:17" x14ac:dyDescent="0.25">
      <c r="A117" s="30">
        <v>4</v>
      </c>
      <c r="B117" s="47" t="s">
        <v>38</v>
      </c>
      <c r="C117" s="172"/>
      <c r="D117" s="200"/>
      <c r="E117" s="200"/>
      <c r="F117" s="232"/>
      <c r="G117" s="191"/>
      <c r="H117" s="221"/>
      <c r="I117" s="221"/>
      <c r="J117" s="233"/>
      <c r="K117" s="66"/>
      <c r="L117" s="66"/>
      <c r="N117" s="21"/>
      <c r="O117" s="21"/>
      <c r="Q117" s="21"/>
    </row>
    <row r="118" spans="1:17" x14ac:dyDescent="0.25">
      <c r="A118" s="30">
        <v>5</v>
      </c>
      <c r="B118" s="47" t="s">
        <v>60</v>
      </c>
      <c r="C118" s="172"/>
      <c r="D118" s="200"/>
      <c r="E118" s="200">
        <v>26</v>
      </c>
      <c r="F118" s="232"/>
      <c r="G118" s="191"/>
      <c r="H118" s="221"/>
      <c r="I118" s="221">
        <v>3.69</v>
      </c>
      <c r="J118" s="233"/>
      <c r="K118" s="66"/>
      <c r="L118" s="66"/>
      <c r="N118" s="21"/>
      <c r="O118" s="21"/>
      <c r="Q118" s="21"/>
    </row>
    <row r="119" spans="1:17" x14ac:dyDescent="0.25">
      <c r="A119" s="30">
        <v>6</v>
      </c>
      <c r="B119" s="47" t="s">
        <v>36</v>
      </c>
      <c r="C119" s="172"/>
      <c r="D119" s="200"/>
      <c r="E119" s="200"/>
      <c r="F119" s="232"/>
      <c r="G119" s="191"/>
      <c r="H119" s="221"/>
      <c r="I119" s="221"/>
      <c r="J119" s="233"/>
      <c r="K119" s="66"/>
      <c r="L119" s="66"/>
      <c r="N119" s="21"/>
      <c r="O119" s="21"/>
      <c r="Q119" s="21"/>
    </row>
    <row r="120" spans="1:17" x14ac:dyDescent="0.25">
      <c r="A120" s="30">
        <v>7</v>
      </c>
      <c r="B120" s="47" t="s">
        <v>42</v>
      </c>
      <c r="C120" s="172"/>
      <c r="D120" s="200"/>
      <c r="E120" s="200"/>
      <c r="F120" s="232"/>
      <c r="G120" s="191"/>
      <c r="H120" s="221"/>
      <c r="I120" s="221"/>
      <c r="J120" s="233"/>
      <c r="K120" s="66"/>
      <c r="L120" s="66"/>
      <c r="N120" s="21"/>
      <c r="O120" s="21"/>
      <c r="Q120" s="21"/>
    </row>
    <row r="121" spans="1:17" x14ac:dyDescent="0.25">
      <c r="A121" s="30">
        <v>8</v>
      </c>
      <c r="B121" s="47" t="s">
        <v>66</v>
      </c>
      <c r="C121" s="172"/>
      <c r="D121" s="200"/>
      <c r="E121" s="200">
        <v>88</v>
      </c>
      <c r="F121" s="232"/>
      <c r="G121" s="191"/>
      <c r="H121" s="221"/>
      <c r="I121" s="221">
        <v>3.45</v>
      </c>
      <c r="J121" s="233"/>
      <c r="K121" s="66"/>
      <c r="L121" s="66"/>
      <c r="O121" s="21"/>
    </row>
    <row r="122" spans="1:17" ht="15.75" thickBot="1" x14ac:dyDescent="0.3">
      <c r="A122" s="29">
        <v>9</v>
      </c>
      <c r="B122" s="222" t="s">
        <v>70</v>
      </c>
      <c r="C122" s="206"/>
      <c r="D122" s="209"/>
      <c r="E122" s="209">
        <v>73</v>
      </c>
      <c r="F122" s="256"/>
      <c r="G122" s="204"/>
      <c r="H122" s="188"/>
      <c r="I122" s="188">
        <v>3.58</v>
      </c>
      <c r="J122" s="235"/>
      <c r="K122" s="66"/>
      <c r="L122" s="66"/>
      <c r="O122" s="21"/>
    </row>
    <row r="123" spans="1:17" x14ac:dyDescent="0.25">
      <c r="A123" s="32" t="s">
        <v>124</v>
      </c>
      <c r="B123" s="33"/>
      <c r="C123" s="33"/>
      <c r="D123" s="33"/>
      <c r="E123" s="33"/>
      <c r="F123" s="33"/>
      <c r="G123" s="34" t="e">
        <f>AVERAGE(G5:G12,G14:G25,G27:G43,G45:G64,G66:G79,G81:G111,G114:G122)</f>
        <v>#DIV/0!</v>
      </c>
      <c r="H123" s="34" t="e">
        <f>AVERAGE(H5:H12,H14:H25,H27:H43,H45:H64,H66:H79,H81:H111,H114:H122)</f>
        <v>#DIV/0!</v>
      </c>
      <c r="I123" s="34">
        <f>AVERAGE(I5:I12,I14:I25,I27:I43,I45:I64,I66:I79,I81:I111,I114:I122)</f>
        <v>3.6243529411764683</v>
      </c>
      <c r="J123" s="34" t="e">
        <f>AVERAGE(J5:J12,J14:J25,J27:J43,J45:J64,J66:J79,J81:J111,J114:J122)</f>
        <v>#DIV/0!</v>
      </c>
      <c r="K123" s="34"/>
      <c r="L123" s="34"/>
    </row>
    <row r="124" spans="1:17" x14ac:dyDescent="0.25">
      <c r="A124" s="35"/>
      <c r="G124" s="36"/>
      <c r="H124" s="36"/>
      <c r="I124" s="36"/>
      <c r="J124" s="36"/>
      <c r="K124" s="36"/>
      <c r="L124" s="36"/>
    </row>
  </sheetData>
  <mergeCells count="2">
    <mergeCell ref="A1:A2"/>
    <mergeCell ref="B1:B2"/>
  </mergeCells>
  <conditionalFormatting sqref="G3:L124">
    <cfRule type="containsBlanks" dxfId="34" priority="1">
      <formula>LEN(TRIM(G3))=0</formula>
    </cfRule>
    <cfRule type="cellIs" dxfId="33" priority="2" operator="lessThanOrEqual">
      <formula>3.5</formula>
    </cfRule>
    <cfRule type="cellIs" dxfId="32" priority="3" operator="between">
      <formula>3.5</formula>
      <formula>4</formula>
    </cfRule>
    <cfRule type="cellIs" dxfId="31" priority="4" operator="between">
      <formula>4</formula>
      <formula>4.5</formula>
    </cfRule>
    <cfRule type="cellIs" dxfId="3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67" t="s">
        <v>23</v>
      </c>
      <c r="B1" s="269" t="s">
        <v>68</v>
      </c>
      <c r="C1" s="58">
        <v>2023</v>
      </c>
      <c r="D1" s="82">
        <v>2024</v>
      </c>
      <c r="E1" s="83">
        <v>2025</v>
      </c>
      <c r="F1" s="59">
        <v>2026</v>
      </c>
      <c r="G1" s="58">
        <v>2023</v>
      </c>
      <c r="H1" s="84">
        <v>2024</v>
      </c>
      <c r="I1" s="84">
        <v>2025</v>
      </c>
      <c r="J1" s="85">
        <v>2026</v>
      </c>
      <c r="K1" s="62"/>
      <c r="L1" s="62"/>
    </row>
    <row r="2" spans="1:17" ht="27" customHeight="1" thickBot="1" x14ac:dyDescent="0.3">
      <c r="A2" s="268"/>
      <c r="B2" s="270"/>
      <c r="C2" s="44" t="s">
        <v>50</v>
      </c>
      <c r="D2" s="81" t="s">
        <v>50</v>
      </c>
      <c r="E2" s="81" t="s">
        <v>50</v>
      </c>
      <c r="F2" s="81" t="s">
        <v>50</v>
      </c>
      <c r="G2" s="94" t="s">
        <v>49</v>
      </c>
      <c r="H2" s="95" t="s">
        <v>49</v>
      </c>
      <c r="I2" s="95" t="s">
        <v>49</v>
      </c>
      <c r="J2" s="96" t="s">
        <v>49</v>
      </c>
      <c r="K2" s="55"/>
      <c r="L2" s="55"/>
    </row>
    <row r="3" spans="1:17" ht="15" customHeight="1" thickBot="1" x14ac:dyDescent="0.3">
      <c r="A3" s="16">
        <f>A12+A25+A43+A64+A79+A112+A122</f>
        <v>112</v>
      </c>
      <c r="B3" s="42" t="s">
        <v>58</v>
      </c>
      <c r="C3" s="46">
        <f>C4+C13+C26+C44+C65+C80+C113</f>
        <v>0</v>
      </c>
      <c r="D3" s="45">
        <f t="shared" ref="D3:F3" si="0">D4+D13+D26+D44+D65+D80+D113</f>
        <v>0</v>
      </c>
      <c r="E3" s="45">
        <f>E4+E13+E26+E44+E65+E80+E113</f>
        <v>2703</v>
      </c>
      <c r="F3" s="42">
        <f t="shared" si="0"/>
        <v>0</v>
      </c>
      <c r="G3" s="97" t="e">
        <f>AVERAGE(G4,G13,G26,G44,G65,G80,G113)</f>
        <v>#DIV/0!</v>
      </c>
      <c r="H3" s="98" t="e">
        <f>AVERAGE(H4,H13,H26,H44,H65,H80,H113)</f>
        <v>#DIV/0!</v>
      </c>
      <c r="I3" s="98">
        <f>AVERAGE(I4,I13,I26,I44,I65,I80,I113)</f>
        <v>3.6385494505494504</v>
      </c>
      <c r="J3" s="99" t="e">
        <f>AVERAGE(J4,J13,J26,J44,J65,J80,J113)</f>
        <v>#DIV/0!</v>
      </c>
      <c r="K3" s="63"/>
      <c r="L3" s="63"/>
      <c r="N3" s="12"/>
      <c r="O3" s="1" t="s">
        <v>130</v>
      </c>
    </row>
    <row r="4" spans="1:17" ht="15" customHeight="1" thickBot="1" x14ac:dyDescent="0.3">
      <c r="A4" s="17"/>
      <c r="B4" s="18" t="s">
        <v>51</v>
      </c>
      <c r="C4" s="39">
        <f>SUM(C5:C12)</f>
        <v>0</v>
      </c>
      <c r="D4" s="9">
        <f t="shared" ref="D4:F4" si="1">SUM(D5:D12)</f>
        <v>0</v>
      </c>
      <c r="E4" s="9">
        <f t="shared" si="1"/>
        <v>195</v>
      </c>
      <c r="F4" s="72">
        <f t="shared" si="1"/>
        <v>0</v>
      </c>
      <c r="G4" s="100" t="e">
        <f>AVERAGE(G5:G12)</f>
        <v>#DIV/0!</v>
      </c>
      <c r="H4" s="101" t="e">
        <f>AVERAGE(H5:H12)</f>
        <v>#DIV/0!</v>
      </c>
      <c r="I4" s="101">
        <f>AVERAGE(I5:I12)</f>
        <v>3.5550000000000002</v>
      </c>
      <c r="J4" s="102" t="e">
        <f>AVERAGE(J5:J12)</f>
        <v>#DIV/0!</v>
      </c>
      <c r="K4" s="64"/>
      <c r="L4" s="64"/>
      <c r="N4" s="11"/>
      <c r="O4" s="1" t="s">
        <v>126</v>
      </c>
    </row>
    <row r="5" spans="1:17" ht="15" customHeight="1" x14ac:dyDescent="0.25">
      <c r="A5" s="19">
        <v>1</v>
      </c>
      <c r="B5" s="20" t="s">
        <v>74</v>
      </c>
      <c r="C5" s="223"/>
      <c r="D5" s="224"/>
      <c r="E5" s="224">
        <v>22</v>
      </c>
      <c r="F5" s="225"/>
      <c r="G5" s="226"/>
      <c r="H5" s="227"/>
      <c r="I5" s="227">
        <v>4.2300000000000004</v>
      </c>
      <c r="J5" s="228"/>
      <c r="K5" s="65"/>
      <c r="L5" s="65"/>
      <c r="N5" s="53"/>
      <c r="O5" s="1" t="s">
        <v>127</v>
      </c>
    </row>
    <row r="6" spans="1:17" x14ac:dyDescent="0.25">
      <c r="A6" s="22">
        <v>2</v>
      </c>
      <c r="B6" s="20" t="s">
        <v>31</v>
      </c>
      <c r="C6" s="223"/>
      <c r="D6" s="224"/>
      <c r="E6" s="224">
        <v>22</v>
      </c>
      <c r="F6" s="225"/>
      <c r="G6" s="229"/>
      <c r="H6" s="230"/>
      <c r="I6" s="230">
        <v>3.59</v>
      </c>
      <c r="J6" s="231"/>
      <c r="K6" s="65"/>
      <c r="L6" s="65"/>
      <c r="N6" s="2"/>
      <c r="O6" s="1" t="s">
        <v>128</v>
      </c>
      <c r="Q6" s="21"/>
    </row>
    <row r="7" spans="1:17" x14ac:dyDescent="0.25">
      <c r="A7" s="22">
        <v>3</v>
      </c>
      <c r="B7" s="20" t="s">
        <v>24</v>
      </c>
      <c r="C7" s="223"/>
      <c r="D7" s="224"/>
      <c r="E7" s="224">
        <v>27</v>
      </c>
      <c r="F7" s="225"/>
      <c r="G7" s="229"/>
      <c r="H7" s="230"/>
      <c r="I7" s="230">
        <v>3.89</v>
      </c>
      <c r="J7" s="231"/>
      <c r="K7" s="65"/>
      <c r="L7" s="65"/>
      <c r="Q7" s="21"/>
    </row>
    <row r="8" spans="1:17" x14ac:dyDescent="0.25">
      <c r="A8" s="22">
        <v>4</v>
      </c>
      <c r="B8" s="20" t="s">
        <v>113</v>
      </c>
      <c r="C8" s="223"/>
      <c r="D8" s="224"/>
      <c r="E8" s="224">
        <v>24</v>
      </c>
      <c r="F8" s="225"/>
      <c r="G8" s="229"/>
      <c r="H8" s="230"/>
      <c r="I8" s="230">
        <v>3.42</v>
      </c>
      <c r="J8" s="231"/>
      <c r="K8" s="65"/>
      <c r="L8" s="65"/>
      <c r="N8" s="23"/>
      <c r="O8" s="21"/>
      <c r="Q8" s="21"/>
    </row>
    <row r="9" spans="1:17" x14ac:dyDescent="0.25">
      <c r="A9" s="22">
        <v>5</v>
      </c>
      <c r="B9" s="5" t="s">
        <v>75</v>
      </c>
      <c r="C9" s="172"/>
      <c r="D9" s="200"/>
      <c r="E9" s="200">
        <v>23</v>
      </c>
      <c r="F9" s="232"/>
      <c r="G9" s="191"/>
      <c r="H9" s="221"/>
      <c r="I9" s="221">
        <v>2.87</v>
      </c>
      <c r="J9" s="233"/>
      <c r="K9" s="66"/>
      <c r="L9" s="66"/>
      <c r="N9" s="23"/>
      <c r="O9" s="21"/>
      <c r="Q9" s="21"/>
    </row>
    <row r="10" spans="1:17" x14ac:dyDescent="0.25">
      <c r="A10" s="22">
        <v>6</v>
      </c>
      <c r="B10" s="5" t="s">
        <v>76</v>
      </c>
      <c r="C10" s="172"/>
      <c r="D10" s="200"/>
      <c r="E10" s="200">
        <v>27</v>
      </c>
      <c r="F10" s="232"/>
      <c r="G10" s="191"/>
      <c r="H10" s="221"/>
      <c r="I10" s="221">
        <v>3.44</v>
      </c>
      <c r="J10" s="233"/>
      <c r="K10" s="66"/>
      <c r="L10" s="66"/>
      <c r="N10" s="23"/>
      <c r="O10" s="21"/>
      <c r="Q10" s="21"/>
    </row>
    <row r="11" spans="1:17" x14ac:dyDescent="0.25">
      <c r="A11" s="22">
        <v>7</v>
      </c>
      <c r="B11" s="5" t="s">
        <v>33</v>
      </c>
      <c r="C11" s="172"/>
      <c r="D11" s="200"/>
      <c r="E11" s="200">
        <v>24</v>
      </c>
      <c r="F11" s="232"/>
      <c r="G11" s="191"/>
      <c r="H11" s="221"/>
      <c r="I11" s="221">
        <v>3.46</v>
      </c>
      <c r="J11" s="233"/>
      <c r="K11" s="66"/>
      <c r="L11" s="66"/>
      <c r="N11" s="23"/>
      <c r="O11" s="21"/>
      <c r="Q11" s="21"/>
    </row>
    <row r="12" spans="1:17" ht="15.75" thickBot="1" x14ac:dyDescent="0.3">
      <c r="A12" s="24">
        <v>8</v>
      </c>
      <c r="B12" s="8" t="s">
        <v>59</v>
      </c>
      <c r="C12" s="217"/>
      <c r="D12" s="213"/>
      <c r="E12" s="213">
        <v>26</v>
      </c>
      <c r="F12" s="234"/>
      <c r="G12" s="204"/>
      <c r="H12" s="188"/>
      <c r="I12" s="188">
        <v>3.54</v>
      </c>
      <c r="J12" s="235"/>
      <c r="K12" s="66"/>
      <c r="L12" s="66"/>
      <c r="N12" s="23"/>
      <c r="O12" s="21"/>
      <c r="Q12" s="21"/>
    </row>
    <row r="13" spans="1:17" ht="15.75" thickBot="1" x14ac:dyDescent="0.3">
      <c r="A13" s="17"/>
      <c r="B13" s="25" t="s">
        <v>52</v>
      </c>
      <c r="C13" s="26">
        <f>SUM(C14:C25)</f>
        <v>0</v>
      </c>
      <c r="D13" s="10">
        <f t="shared" ref="D13:F13" si="2">SUM(D14:D25)</f>
        <v>0</v>
      </c>
      <c r="E13" s="10">
        <f t="shared" si="2"/>
        <v>251</v>
      </c>
      <c r="F13" s="75">
        <f t="shared" si="2"/>
        <v>0</v>
      </c>
      <c r="G13" s="103" t="e">
        <f>AVERAGE(G14:G25)</f>
        <v>#DIV/0!</v>
      </c>
      <c r="H13" s="104" t="e">
        <f>AVERAGE(H14:H25)</f>
        <v>#DIV/0!</v>
      </c>
      <c r="I13" s="104">
        <f>AVERAGE(I14:I25)</f>
        <v>3.4519999999999995</v>
      </c>
      <c r="J13" s="105" t="e">
        <f>AVERAGE(J14:J25)</f>
        <v>#DIV/0!</v>
      </c>
      <c r="K13" s="67"/>
      <c r="L13" s="67"/>
      <c r="N13" s="23"/>
      <c r="O13" s="21"/>
      <c r="Q13" s="21"/>
    </row>
    <row r="14" spans="1:17" x14ac:dyDescent="0.25">
      <c r="A14" s="19">
        <v>1</v>
      </c>
      <c r="B14" s="13" t="s">
        <v>0</v>
      </c>
      <c r="C14" s="171"/>
      <c r="D14" s="199"/>
      <c r="E14" s="199">
        <v>24</v>
      </c>
      <c r="F14" s="236"/>
      <c r="G14" s="237"/>
      <c r="H14" s="238"/>
      <c r="I14" s="238">
        <v>3.79</v>
      </c>
      <c r="J14" s="239"/>
      <c r="K14" s="68"/>
      <c r="L14" s="68"/>
      <c r="N14" s="21"/>
      <c r="O14" s="21"/>
      <c r="Q14" s="21"/>
    </row>
    <row r="15" spans="1:17" x14ac:dyDescent="0.25">
      <c r="A15" s="22">
        <v>2</v>
      </c>
      <c r="B15" s="13" t="s">
        <v>2</v>
      </c>
      <c r="C15" s="171"/>
      <c r="D15" s="199"/>
      <c r="E15" s="199"/>
      <c r="F15" s="236"/>
      <c r="G15" s="189"/>
      <c r="H15" s="198"/>
      <c r="I15" s="198"/>
      <c r="J15" s="240"/>
      <c r="K15" s="68"/>
      <c r="L15" s="68"/>
      <c r="N15" s="21"/>
      <c r="O15" s="21"/>
      <c r="Q15" s="21"/>
    </row>
    <row r="16" spans="1:17" x14ac:dyDescent="0.25">
      <c r="A16" s="22">
        <v>3</v>
      </c>
      <c r="B16" s="13" t="s">
        <v>5</v>
      </c>
      <c r="C16" s="171"/>
      <c r="D16" s="199"/>
      <c r="E16" s="199">
        <v>24</v>
      </c>
      <c r="F16" s="236"/>
      <c r="G16" s="189"/>
      <c r="H16" s="198"/>
      <c r="I16" s="198">
        <v>3.67</v>
      </c>
      <c r="J16" s="240"/>
      <c r="K16" s="68"/>
      <c r="L16" s="68"/>
      <c r="N16" s="21"/>
      <c r="O16" s="21"/>
      <c r="Q16" s="21"/>
    </row>
    <row r="17" spans="1:17" x14ac:dyDescent="0.25">
      <c r="A17" s="22">
        <v>4</v>
      </c>
      <c r="B17" s="13" t="s">
        <v>1</v>
      </c>
      <c r="C17" s="171"/>
      <c r="D17" s="199"/>
      <c r="E17" s="199">
        <v>25</v>
      </c>
      <c r="F17" s="236"/>
      <c r="G17" s="189"/>
      <c r="H17" s="198"/>
      <c r="I17" s="198">
        <v>3.92</v>
      </c>
      <c r="J17" s="240"/>
      <c r="K17" s="68"/>
      <c r="L17" s="68"/>
      <c r="N17" s="21"/>
      <c r="O17" s="21"/>
      <c r="Q17" s="21"/>
    </row>
    <row r="18" spans="1:17" x14ac:dyDescent="0.25">
      <c r="A18" s="22">
        <v>5</v>
      </c>
      <c r="B18" s="13" t="s">
        <v>3</v>
      </c>
      <c r="C18" s="171"/>
      <c r="D18" s="199"/>
      <c r="E18" s="199">
        <v>28</v>
      </c>
      <c r="F18" s="236"/>
      <c r="G18" s="189"/>
      <c r="H18" s="198"/>
      <c r="I18" s="198">
        <v>3.11</v>
      </c>
      <c r="J18" s="240"/>
      <c r="K18" s="68"/>
      <c r="L18" s="68"/>
      <c r="N18" s="21"/>
      <c r="O18" s="21"/>
      <c r="Q18" s="21"/>
    </row>
    <row r="19" spans="1:17" x14ac:dyDescent="0.25">
      <c r="A19" s="22">
        <v>6</v>
      </c>
      <c r="B19" s="5" t="s">
        <v>79</v>
      </c>
      <c r="C19" s="172"/>
      <c r="D19" s="200"/>
      <c r="E19" s="200">
        <v>18</v>
      </c>
      <c r="F19" s="232"/>
      <c r="G19" s="191"/>
      <c r="H19" s="221"/>
      <c r="I19" s="221">
        <v>3.22</v>
      </c>
      <c r="J19" s="233"/>
      <c r="K19" s="57"/>
      <c r="L19" s="57"/>
      <c r="N19" s="21"/>
      <c r="O19" s="21"/>
      <c r="Q19" s="21"/>
    </row>
    <row r="20" spans="1:17" x14ac:dyDescent="0.25">
      <c r="A20" s="22">
        <v>7</v>
      </c>
      <c r="B20" s="13" t="s">
        <v>78</v>
      </c>
      <c r="C20" s="171"/>
      <c r="D20" s="199"/>
      <c r="E20" s="199">
        <v>28</v>
      </c>
      <c r="F20" s="236"/>
      <c r="G20" s="189"/>
      <c r="H20" s="198"/>
      <c r="I20" s="198">
        <v>3.64</v>
      </c>
      <c r="J20" s="240"/>
      <c r="K20" s="68"/>
      <c r="L20" s="68"/>
      <c r="N20" s="21"/>
      <c r="O20" s="21"/>
      <c r="Q20" s="21"/>
    </row>
    <row r="21" spans="1:17" x14ac:dyDescent="0.25">
      <c r="A21" s="22">
        <v>8</v>
      </c>
      <c r="B21" s="13" t="s">
        <v>4</v>
      </c>
      <c r="C21" s="171"/>
      <c r="D21" s="199"/>
      <c r="E21" s="199">
        <v>26</v>
      </c>
      <c r="F21" s="236"/>
      <c r="G21" s="189"/>
      <c r="H21" s="198"/>
      <c r="I21" s="198">
        <v>3.62</v>
      </c>
      <c r="J21" s="240"/>
      <c r="K21" s="68"/>
      <c r="L21" s="68"/>
      <c r="N21" s="21"/>
      <c r="O21" s="21"/>
      <c r="Q21" s="21"/>
    </row>
    <row r="22" spans="1:17" x14ac:dyDescent="0.25">
      <c r="A22" s="22">
        <v>9</v>
      </c>
      <c r="B22" s="13" t="s">
        <v>114</v>
      </c>
      <c r="C22" s="171"/>
      <c r="D22" s="199"/>
      <c r="E22" s="199">
        <v>26</v>
      </c>
      <c r="F22" s="236"/>
      <c r="G22" s="189"/>
      <c r="H22" s="198"/>
      <c r="I22" s="198">
        <v>3.31</v>
      </c>
      <c r="J22" s="240"/>
      <c r="K22" s="68"/>
      <c r="L22" s="68"/>
      <c r="N22" s="21"/>
      <c r="O22" s="21"/>
      <c r="Q22" s="21"/>
    </row>
    <row r="23" spans="1:17" x14ac:dyDescent="0.25">
      <c r="A23" s="22">
        <v>10</v>
      </c>
      <c r="B23" s="13" t="s">
        <v>80</v>
      </c>
      <c r="C23" s="171"/>
      <c r="D23" s="199"/>
      <c r="E23" s="199">
        <v>25</v>
      </c>
      <c r="F23" s="236"/>
      <c r="G23" s="189"/>
      <c r="H23" s="198"/>
      <c r="I23" s="198">
        <v>2.8</v>
      </c>
      <c r="J23" s="240"/>
      <c r="K23" s="68"/>
      <c r="L23" s="68"/>
      <c r="N23" s="21"/>
      <c r="O23" s="21"/>
      <c r="Q23" s="21"/>
    </row>
    <row r="24" spans="1:17" x14ac:dyDescent="0.25">
      <c r="A24" s="22">
        <v>11</v>
      </c>
      <c r="B24" s="37" t="s">
        <v>81</v>
      </c>
      <c r="C24" s="214"/>
      <c r="D24" s="215"/>
      <c r="E24" s="215">
        <v>27</v>
      </c>
      <c r="F24" s="241"/>
      <c r="G24" s="211"/>
      <c r="H24" s="212"/>
      <c r="I24" s="212">
        <v>3.44</v>
      </c>
      <c r="J24" s="242"/>
      <c r="K24" s="69"/>
      <c r="L24" s="69"/>
      <c r="N24" s="21"/>
      <c r="O24" s="21"/>
      <c r="Q24" s="21"/>
    </row>
    <row r="25" spans="1:17" ht="15.75" thickBot="1" x14ac:dyDescent="0.3">
      <c r="A25" s="22">
        <v>12</v>
      </c>
      <c r="B25" s="13" t="s">
        <v>77</v>
      </c>
      <c r="C25" s="171"/>
      <c r="D25" s="199"/>
      <c r="E25" s="199"/>
      <c r="F25" s="236"/>
      <c r="G25" s="243"/>
      <c r="H25" s="244"/>
      <c r="I25" s="244"/>
      <c r="J25" s="245"/>
      <c r="K25" s="68"/>
      <c r="L25" s="68"/>
      <c r="N25" s="21"/>
      <c r="O25" s="21"/>
      <c r="Q25" s="21"/>
    </row>
    <row r="26" spans="1:17" ht="15.75" thickBot="1" x14ac:dyDescent="0.3">
      <c r="A26" s="17"/>
      <c r="B26" s="27" t="s">
        <v>53</v>
      </c>
      <c r="C26" s="28">
        <f>SUM(C27:C43)</f>
        <v>0</v>
      </c>
      <c r="D26" s="41">
        <f>SUM(D27:D43)</f>
        <v>0</v>
      </c>
      <c r="E26" s="41">
        <f t="shared" ref="E26:F26" si="3">SUM(E27:E43)</f>
        <v>326</v>
      </c>
      <c r="F26" s="78">
        <f t="shared" si="3"/>
        <v>0</v>
      </c>
      <c r="G26" s="107" t="e">
        <f>AVERAGE(G27:G43)</f>
        <v>#DIV/0!</v>
      </c>
      <c r="H26" s="108" t="e">
        <f>AVERAGE(H27:H43)</f>
        <v>#DIV/0!</v>
      </c>
      <c r="I26" s="108">
        <f>AVERAGE(I27:I43)</f>
        <v>3.4646153846153847</v>
      </c>
      <c r="J26" s="109" t="e">
        <f>AVERAGE(J27:J43)</f>
        <v>#DIV/0!</v>
      </c>
      <c r="K26" s="70"/>
      <c r="L26" s="70"/>
      <c r="N26" s="21"/>
      <c r="O26" s="21"/>
      <c r="Q26" s="21"/>
    </row>
    <row r="27" spans="1:17" x14ac:dyDescent="0.25">
      <c r="A27" s="19">
        <v>1</v>
      </c>
      <c r="B27" s="4" t="s">
        <v>29</v>
      </c>
      <c r="C27" s="177"/>
      <c r="D27" s="208"/>
      <c r="E27" s="208">
        <v>28</v>
      </c>
      <c r="F27" s="246"/>
      <c r="G27" s="202"/>
      <c r="H27" s="220"/>
      <c r="I27" s="220">
        <v>3.68</v>
      </c>
      <c r="J27" s="247"/>
      <c r="K27" s="57"/>
      <c r="L27" s="57"/>
      <c r="N27" s="21"/>
      <c r="O27" s="21"/>
      <c r="Q27" s="21"/>
    </row>
    <row r="28" spans="1:17" x14ac:dyDescent="0.25">
      <c r="A28" s="22">
        <v>2</v>
      </c>
      <c r="B28" s="7" t="s">
        <v>61</v>
      </c>
      <c r="C28" s="176"/>
      <c r="D28" s="248"/>
      <c r="E28" s="248">
        <v>23</v>
      </c>
      <c r="F28" s="249"/>
      <c r="G28" s="190"/>
      <c r="H28" s="221"/>
      <c r="I28" s="221">
        <v>4.17</v>
      </c>
      <c r="J28" s="233"/>
      <c r="K28" s="57"/>
      <c r="L28" s="57"/>
      <c r="N28" s="21"/>
      <c r="O28" s="21"/>
      <c r="Q28" s="21"/>
    </row>
    <row r="29" spans="1:17" x14ac:dyDescent="0.25">
      <c r="A29" s="38">
        <v>3</v>
      </c>
      <c r="B29" s="5" t="s">
        <v>41</v>
      </c>
      <c r="C29" s="172"/>
      <c r="D29" s="200"/>
      <c r="E29" s="200">
        <v>28</v>
      </c>
      <c r="F29" s="232"/>
      <c r="G29" s="191"/>
      <c r="H29" s="221"/>
      <c r="I29" s="221">
        <v>3.61</v>
      </c>
      <c r="J29" s="233"/>
      <c r="K29" s="57"/>
      <c r="L29" s="57"/>
      <c r="N29" s="21"/>
      <c r="O29" s="21"/>
      <c r="Q29" s="21"/>
    </row>
    <row r="30" spans="1:17" x14ac:dyDescent="0.25">
      <c r="A30" s="22">
        <v>4</v>
      </c>
      <c r="B30" s="5" t="s">
        <v>82</v>
      </c>
      <c r="C30" s="176"/>
      <c r="D30" s="248"/>
      <c r="E30" s="248">
        <v>23</v>
      </c>
      <c r="F30" s="249"/>
      <c r="G30" s="190"/>
      <c r="H30" s="221"/>
      <c r="I30" s="221">
        <v>3.13</v>
      </c>
      <c r="J30" s="233"/>
      <c r="K30" s="57"/>
      <c r="L30" s="57"/>
      <c r="N30" s="21"/>
      <c r="O30" s="21"/>
      <c r="Q30" s="21"/>
    </row>
    <row r="31" spans="1:17" x14ac:dyDescent="0.25">
      <c r="A31" s="22">
        <v>5</v>
      </c>
      <c r="B31" s="13" t="s">
        <v>34</v>
      </c>
      <c r="C31" s="171"/>
      <c r="D31" s="199"/>
      <c r="E31" s="199"/>
      <c r="F31" s="236"/>
      <c r="G31" s="189"/>
      <c r="H31" s="198"/>
      <c r="I31" s="198"/>
      <c r="J31" s="240"/>
      <c r="K31" s="68"/>
      <c r="L31" s="68"/>
      <c r="N31" s="21"/>
      <c r="O31" s="21"/>
      <c r="Q31" s="21"/>
    </row>
    <row r="32" spans="1:17" x14ac:dyDescent="0.25">
      <c r="A32" s="22">
        <v>6</v>
      </c>
      <c r="B32" s="5" t="s">
        <v>6</v>
      </c>
      <c r="C32" s="172"/>
      <c r="D32" s="200"/>
      <c r="E32" s="200"/>
      <c r="F32" s="232"/>
      <c r="G32" s="191"/>
      <c r="H32" s="221"/>
      <c r="I32" s="221"/>
      <c r="J32" s="233"/>
      <c r="K32" s="57"/>
      <c r="L32" s="57"/>
      <c r="N32" s="21"/>
      <c r="O32" s="21"/>
      <c r="Q32" s="21"/>
    </row>
    <row r="33" spans="1:17" x14ac:dyDescent="0.25">
      <c r="A33" s="22">
        <v>7</v>
      </c>
      <c r="B33" s="5" t="s">
        <v>83</v>
      </c>
      <c r="C33" s="172"/>
      <c r="D33" s="200"/>
      <c r="E33" s="200">
        <v>27</v>
      </c>
      <c r="F33" s="232"/>
      <c r="G33" s="191"/>
      <c r="H33" s="221"/>
      <c r="I33" s="221">
        <v>3.22</v>
      </c>
      <c r="J33" s="233"/>
      <c r="K33" s="57"/>
      <c r="L33" s="57"/>
      <c r="N33" s="21"/>
      <c r="O33" s="21"/>
      <c r="Q33" s="21"/>
    </row>
    <row r="34" spans="1:17" x14ac:dyDescent="0.25">
      <c r="A34" s="22">
        <v>8</v>
      </c>
      <c r="B34" s="5" t="s">
        <v>7</v>
      </c>
      <c r="C34" s="172"/>
      <c r="D34" s="200"/>
      <c r="E34" s="200"/>
      <c r="F34" s="232"/>
      <c r="G34" s="191"/>
      <c r="H34" s="221"/>
      <c r="I34" s="221"/>
      <c r="J34" s="233"/>
      <c r="K34" s="57"/>
      <c r="L34" s="57"/>
      <c r="N34" s="21"/>
      <c r="O34" s="21"/>
      <c r="Q34" s="21"/>
    </row>
    <row r="35" spans="1:17" x14ac:dyDescent="0.25">
      <c r="A35" s="22">
        <v>9</v>
      </c>
      <c r="B35" s="5" t="s">
        <v>8</v>
      </c>
      <c r="C35" s="172"/>
      <c r="D35" s="200"/>
      <c r="E35" s="200">
        <v>23</v>
      </c>
      <c r="F35" s="232"/>
      <c r="G35" s="191"/>
      <c r="H35" s="221"/>
      <c r="I35" s="221">
        <v>3.26</v>
      </c>
      <c r="J35" s="233"/>
      <c r="K35" s="57"/>
      <c r="L35" s="57"/>
      <c r="N35" s="21"/>
      <c r="O35" s="21"/>
      <c r="Q35" s="21"/>
    </row>
    <row r="36" spans="1:17" x14ac:dyDescent="0.25">
      <c r="A36" s="22">
        <v>10</v>
      </c>
      <c r="B36" s="5" t="s">
        <v>84</v>
      </c>
      <c r="C36" s="172"/>
      <c r="D36" s="200"/>
      <c r="E36" s="200">
        <v>22</v>
      </c>
      <c r="F36" s="232"/>
      <c r="G36" s="191"/>
      <c r="H36" s="221"/>
      <c r="I36" s="221">
        <v>3.32</v>
      </c>
      <c r="J36" s="233"/>
      <c r="K36" s="57"/>
      <c r="L36" s="57"/>
      <c r="N36" s="21"/>
      <c r="O36" s="21"/>
      <c r="Q36" s="21"/>
    </row>
    <row r="37" spans="1:17" x14ac:dyDescent="0.25">
      <c r="A37" s="22">
        <v>11</v>
      </c>
      <c r="B37" s="13" t="s">
        <v>85</v>
      </c>
      <c r="C37" s="171"/>
      <c r="D37" s="199"/>
      <c r="E37" s="199">
        <v>44</v>
      </c>
      <c r="F37" s="236"/>
      <c r="G37" s="189"/>
      <c r="H37" s="198"/>
      <c r="I37" s="198">
        <v>3.25</v>
      </c>
      <c r="J37" s="240"/>
      <c r="K37" s="68"/>
      <c r="L37" s="68"/>
      <c r="N37" s="21"/>
      <c r="O37" s="21"/>
      <c r="Q37" s="21"/>
    </row>
    <row r="38" spans="1:17" x14ac:dyDescent="0.25">
      <c r="A38" s="22">
        <v>12</v>
      </c>
      <c r="B38" s="13" t="s">
        <v>9</v>
      </c>
      <c r="C38" s="171"/>
      <c r="D38" s="199"/>
      <c r="E38" s="199"/>
      <c r="F38" s="236"/>
      <c r="G38" s="189"/>
      <c r="H38" s="198"/>
      <c r="I38" s="198"/>
      <c r="J38" s="240"/>
      <c r="K38" s="68"/>
      <c r="L38" s="68"/>
      <c r="N38" s="21"/>
      <c r="O38" s="21"/>
      <c r="Q38" s="21"/>
    </row>
    <row r="39" spans="1:17" x14ac:dyDescent="0.25">
      <c r="A39" s="22">
        <v>13</v>
      </c>
      <c r="B39" s="13" t="s">
        <v>86</v>
      </c>
      <c r="C39" s="171"/>
      <c r="D39" s="199"/>
      <c r="E39" s="199">
        <v>24</v>
      </c>
      <c r="F39" s="236"/>
      <c r="G39" s="189"/>
      <c r="H39" s="198"/>
      <c r="I39" s="198">
        <v>3.38</v>
      </c>
      <c r="J39" s="240"/>
      <c r="K39" s="68"/>
      <c r="L39" s="68"/>
      <c r="N39" s="21"/>
      <c r="O39" s="21"/>
      <c r="Q39" s="21"/>
    </row>
    <row r="40" spans="1:17" x14ac:dyDescent="0.25">
      <c r="A40" s="22">
        <v>14</v>
      </c>
      <c r="B40" s="13" t="s">
        <v>43</v>
      </c>
      <c r="C40" s="171"/>
      <c r="D40" s="199"/>
      <c r="E40" s="199">
        <v>22</v>
      </c>
      <c r="F40" s="236"/>
      <c r="G40" s="189"/>
      <c r="H40" s="198"/>
      <c r="I40" s="198">
        <v>3.05</v>
      </c>
      <c r="J40" s="240"/>
      <c r="K40" s="68"/>
      <c r="L40" s="68"/>
      <c r="N40" s="21"/>
      <c r="O40" s="21"/>
      <c r="Q40" s="21"/>
    </row>
    <row r="41" spans="1:17" x14ac:dyDescent="0.25">
      <c r="A41" s="22">
        <v>15</v>
      </c>
      <c r="B41" s="13" t="s">
        <v>87</v>
      </c>
      <c r="C41" s="171"/>
      <c r="D41" s="199"/>
      <c r="E41" s="199">
        <v>19</v>
      </c>
      <c r="F41" s="236"/>
      <c r="G41" s="189"/>
      <c r="H41" s="198"/>
      <c r="I41" s="198">
        <v>3.79</v>
      </c>
      <c r="J41" s="240"/>
      <c r="K41" s="68"/>
      <c r="L41" s="68"/>
      <c r="N41" s="21"/>
      <c r="O41" s="21"/>
      <c r="Q41" s="21"/>
    </row>
    <row r="42" spans="1:17" x14ac:dyDescent="0.25">
      <c r="A42" s="22">
        <v>16</v>
      </c>
      <c r="B42" s="13" t="s">
        <v>10</v>
      </c>
      <c r="C42" s="171"/>
      <c r="D42" s="199"/>
      <c r="E42" s="199">
        <v>25</v>
      </c>
      <c r="F42" s="236"/>
      <c r="G42" s="189"/>
      <c r="H42" s="198"/>
      <c r="I42" s="198">
        <v>4.12</v>
      </c>
      <c r="J42" s="240"/>
      <c r="K42" s="68"/>
      <c r="L42" s="68"/>
      <c r="N42" s="21"/>
      <c r="O42" s="21"/>
      <c r="Q42" s="21"/>
    </row>
    <row r="43" spans="1:17" ht="15.75" thickBot="1" x14ac:dyDescent="0.3">
      <c r="A43" s="22">
        <v>17</v>
      </c>
      <c r="B43" s="13" t="s">
        <v>11</v>
      </c>
      <c r="C43" s="171"/>
      <c r="D43" s="199"/>
      <c r="E43" s="199">
        <v>18</v>
      </c>
      <c r="F43" s="236"/>
      <c r="G43" s="243"/>
      <c r="H43" s="244"/>
      <c r="I43" s="244">
        <v>3.06</v>
      </c>
      <c r="J43" s="245"/>
      <c r="K43" s="68"/>
      <c r="L43" s="68"/>
      <c r="N43" s="21"/>
      <c r="O43" s="21"/>
      <c r="Q43" s="21"/>
    </row>
    <row r="44" spans="1:17" ht="15.75" thickBot="1" x14ac:dyDescent="0.3">
      <c r="A44" s="17"/>
      <c r="B44" s="27" t="s">
        <v>54</v>
      </c>
      <c r="C44" s="28">
        <f>SUM(C45:C64)</f>
        <v>0</v>
      </c>
      <c r="D44" s="41">
        <f t="shared" ref="D44:F44" si="4">SUM(D45:D64)</f>
        <v>0</v>
      </c>
      <c r="E44" s="41">
        <f t="shared" si="4"/>
        <v>439</v>
      </c>
      <c r="F44" s="78">
        <f t="shared" si="4"/>
        <v>0</v>
      </c>
      <c r="G44" s="107" t="e">
        <f>AVERAGE(G45:G64)</f>
        <v>#DIV/0!</v>
      </c>
      <c r="H44" s="108" t="e">
        <f>AVERAGE(H45:H64)</f>
        <v>#DIV/0!</v>
      </c>
      <c r="I44" s="108">
        <f>AVERAGE(I45:I64)</f>
        <v>3.6664285714285714</v>
      </c>
      <c r="J44" s="109" t="e">
        <f>AVERAGE(J45:J64)</f>
        <v>#DIV/0!</v>
      </c>
      <c r="K44" s="70"/>
      <c r="L44" s="70"/>
      <c r="N44" s="21"/>
      <c r="O44" s="21"/>
      <c r="Q44" s="21"/>
    </row>
    <row r="45" spans="1:17" x14ac:dyDescent="0.25">
      <c r="A45" s="19">
        <v>1</v>
      </c>
      <c r="B45" s="5" t="s">
        <v>32</v>
      </c>
      <c r="C45" s="172"/>
      <c r="D45" s="200"/>
      <c r="E45" s="200">
        <v>56</v>
      </c>
      <c r="F45" s="232"/>
      <c r="G45" s="202"/>
      <c r="H45" s="220"/>
      <c r="I45" s="220">
        <v>3.79</v>
      </c>
      <c r="J45" s="247"/>
      <c r="K45" s="57"/>
      <c r="L45" s="57"/>
      <c r="N45" s="21"/>
      <c r="O45" s="21"/>
      <c r="Q45" s="21"/>
    </row>
    <row r="46" spans="1:17" x14ac:dyDescent="0.25">
      <c r="A46" s="22">
        <v>2</v>
      </c>
      <c r="B46" s="5" t="s">
        <v>72</v>
      </c>
      <c r="C46" s="172"/>
      <c r="D46" s="200"/>
      <c r="E46" s="200">
        <v>30</v>
      </c>
      <c r="F46" s="232"/>
      <c r="G46" s="191"/>
      <c r="H46" s="221"/>
      <c r="I46" s="221">
        <v>3.77</v>
      </c>
      <c r="J46" s="233"/>
      <c r="K46" s="57"/>
      <c r="L46" s="57"/>
      <c r="N46" s="21"/>
      <c r="O46" s="21"/>
      <c r="Q46" s="21"/>
    </row>
    <row r="47" spans="1:17" x14ac:dyDescent="0.25">
      <c r="A47" s="22">
        <v>3</v>
      </c>
      <c r="B47" s="5" t="s">
        <v>25</v>
      </c>
      <c r="C47" s="172"/>
      <c r="D47" s="200"/>
      <c r="E47" s="200">
        <v>48</v>
      </c>
      <c r="F47" s="232"/>
      <c r="G47" s="191"/>
      <c r="H47" s="221"/>
      <c r="I47" s="221">
        <v>4.21</v>
      </c>
      <c r="J47" s="233"/>
      <c r="K47" s="57"/>
      <c r="L47" s="57"/>
      <c r="N47" s="21"/>
      <c r="O47" s="21"/>
      <c r="Q47" s="21"/>
    </row>
    <row r="48" spans="1:17" x14ac:dyDescent="0.25">
      <c r="A48" s="22">
        <v>4</v>
      </c>
      <c r="B48" s="5" t="s">
        <v>44</v>
      </c>
      <c r="C48" s="172"/>
      <c r="D48" s="200"/>
      <c r="E48" s="200">
        <v>36</v>
      </c>
      <c r="F48" s="232"/>
      <c r="G48" s="191"/>
      <c r="H48" s="221"/>
      <c r="I48" s="221">
        <v>3.25</v>
      </c>
      <c r="J48" s="233"/>
      <c r="K48" s="57"/>
      <c r="L48" s="57"/>
      <c r="N48" s="21"/>
      <c r="O48" s="21"/>
      <c r="Q48" s="21"/>
    </row>
    <row r="49" spans="1:17" x14ac:dyDescent="0.25">
      <c r="A49" s="22">
        <v>5</v>
      </c>
      <c r="B49" s="5" t="s">
        <v>12</v>
      </c>
      <c r="C49" s="172"/>
      <c r="D49" s="200"/>
      <c r="E49" s="200">
        <v>29</v>
      </c>
      <c r="F49" s="232"/>
      <c r="G49" s="191"/>
      <c r="H49" s="221"/>
      <c r="I49" s="221">
        <v>4.03</v>
      </c>
      <c r="J49" s="233"/>
      <c r="K49" s="57"/>
      <c r="L49" s="57"/>
      <c r="N49" s="21"/>
      <c r="O49" s="21"/>
      <c r="Q49" s="21"/>
    </row>
    <row r="50" spans="1:17" ht="15" customHeight="1" x14ac:dyDescent="0.25">
      <c r="A50" s="22">
        <v>6</v>
      </c>
      <c r="B50" s="5" t="s">
        <v>13</v>
      </c>
      <c r="C50" s="172"/>
      <c r="D50" s="200"/>
      <c r="E50" s="200">
        <v>23</v>
      </c>
      <c r="F50" s="232"/>
      <c r="G50" s="191"/>
      <c r="H50" s="221"/>
      <c r="I50" s="221">
        <v>3.87</v>
      </c>
      <c r="J50" s="233"/>
      <c r="K50" s="57"/>
      <c r="L50" s="57"/>
      <c r="N50" s="21"/>
      <c r="O50" s="21"/>
      <c r="Q50" s="21"/>
    </row>
    <row r="51" spans="1:17" x14ac:dyDescent="0.25">
      <c r="A51" s="22">
        <v>7</v>
      </c>
      <c r="B51" s="5" t="s">
        <v>89</v>
      </c>
      <c r="C51" s="172"/>
      <c r="D51" s="200"/>
      <c r="E51" s="200"/>
      <c r="F51" s="232"/>
      <c r="G51" s="191"/>
      <c r="H51" s="221"/>
      <c r="I51" s="221"/>
      <c r="J51" s="233"/>
      <c r="K51" s="57"/>
      <c r="L51" s="57"/>
      <c r="N51" s="21"/>
      <c r="O51" s="21"/>
      <c r="Q51" s="21"/>
    </row>
    <row r="52" spans="1:17" x14ac:dyDescent="0.25">
      <c r="A52" s="22">
        <v>8</v>
      </c>
      <c r="B52" s="5" t="s">
        <v>115</v>
      </c>
      <c r="C52" s="172"/>
      <c r="D52" s="200"/>
      <c r="E52" s="200">
        <v>24</v>
      </c>
      <c r="F52" s="232"/>
      <c r="G52" s="191"/>
      <c r="H52" s="221"/>
      <c r="I52" s="221">
        <v>3.58</v>
      </c>
      <c r="J52" s="233"/>
      <c r="K52" s="57"/>
      <c r="L52" s="57"/>
      <c r="N52" s="21"/>
      <c r="O52" s="21"/>
      <c r="Q52" s="21"/>
    </row>
    <row r="53" spans="1:17" x14ac:dyDescent="0.25">
      <c r="A53" s="22">
        <v>9</v>
      </c>
      <c r="B53" s="5" t="s">
        <v>39</v>
      </c>
      <c r="C53" s="172"/>
      <c r="D53" s="200"/>
      <c r="E53" s="200"/>
      <c r="F53" s="232"/>
      <c r="G53" s="191"/>
      <c r="H53" s="221"/>
      <c r="I53" s="221"/>
      <c r="J53" s="233"/>
      <c r="K53" s="57"/>
      <c r="L53" s="57"/>
      <c r="N53" s="21"/>
      <c r="O53" s="21"/>
      <c r="Q53" s="21"/>
    </row>
    <row r="54" spans="1:17" x14ac:dyDescent="0.25">
      <c r="A54" s="22">
        <v>10</v>
      </c>
      <c r="B54" s="5" t="s">
        <v>40</v>
      </c>
      <c r="C54" s="172"/>
      <c r="D54" s="200"/>
      <c r="E54" s="200"/>
      <c r="F54" s="232"/>
      <c r="G54" s="191"/>
      <c r="H54" s="221"/>
      <c r="I54" s="221"/>
      <c r="J54" s="233"/>
      <c r="K54" s="57"/>
      <c r="L54" s="57"/>
      <c r="N54" s="21"/>
      <c r="O54" s="21"/>
      <c r="Q54" s="21"/>
    </row>
    <row r="55" spans="1:17" x14ac:dyDescent="0.25">
      <c r="A55" s="22">
        <v>11</v>
      </c>
      <c r="B55" s="5" t="s">
        <v>15</v>
      </c>
      <c r="C55" s="172"/>
      <c r="D55" s="200"/>
      <c r="E55" s="200"/>
      <c r="F55" s="232"/>
      <c r="G55" s="191"/>
      <c r="H55" s="221"/>
      <c r="I55" s="221"/>
      <c r="J55" s="233"/>
      <c r="K55" s="57"/>
      <c r="L55" s="57"/>
      <c r="N55" s="21"/>
      <c r="O55" s="21"/>
      <c r="Q55" s="21"/>
    </row>
    <row r="56" spans="1:17" x14ac:dyDescent="0.25">
      <c r="A56" s="22">
        <v>12</v>
      </c>
      <c r="B56" s="13" t="s">
        <v>16</v>
      </c>
      <c r="C56" s="171"/>
      <c r="D56" s="199"/>
      <c r="E56" s="199"/>
      <c r="F56" s="236"/>
      <c r="G56" s="189"/>
      <c r="H56" s="198"/>
      <c r="I56" s="198"/>
      <c r="J56" s="240"/>
      <c r="K56" s="68"/>
      <c r="L56" s="68"/>
      <c r="N56" s="21"/>
      <c r="O56" s="21"/>
      <c r="Q56" s="21"/>
    </row>
    <row r="57" spans="1:17" x14ac:dyDescent="0.25">
      <c r="A57" s="22">
        <v>13</v>
      </c>
      <c r="B57" s="5" t="s">
        <v>116</v>
      </c>
      <c r="C57" s="172"/>
      <c r="D57" s="200"/>
      <c r="E57" s="200">
        <v>25</v>
      </c>
      <c r="F57" s="232"/>
      <c r="G57" s="191"/>
      <c r="H57" s="221"/>
      <c r="I57" s="221">
        <v>3.72</v>
      </c>
      <c r="J57" s="233"/>
      <c r="K57" s="57"/>
      <c r="L57" s="57"/>
      <c r="N57" s="21"/>
      <c r="O57" s="21"/>
      <c r="Q57" s="21"/>
    </row>
    <row r="58" spans="1:17" x14ac:dyDescent="0.25">
      <c r="A58" s="22">
        <v>14</v>
      </c>
      <c r="B58" s="5" t="s">
        <v>37</v>
      </c>
      <c r="C58" s="172"/>
      <c r="D58" s="200"/>
      <c r="E58" s="200"/>
      <c r="F58" s="232"/>
      <c r="G58" s="191"/>
      <c r="H58" s="221"/>
      <c r="I58" s="221"/>
      <c r="J58" s="233"/>
      <c r="K58" s="57"/>
      <c r="L58" s="57"/>
      <c r="N58" s="21"/>
      <c r="O58" s="21"/>
      <c r="Q58" s="21"/>
    </row>
    <row r="59" spans="1:17" x14ac:dyDescent="0.25">
      <c r="A59" s="22">
        <v>15</v>
      </c>
      <c r="B59" s="5" t="s">
        <v>88</v>
      </c>
      <c r="C59" s="172"/>
      <c r="D59" s="200"/>
      <c r="E59" s="200">
        <v>22</v>
      </c>
      <c r="F59" s="232"/>
      <c r="G59" s="191"/>
      <c r="H59" s="221"/>
      <c r="I59" s="221">
        <v>3.55</v>
      </c>
      <c r="J59" s="233"/>
      <c r="K59" s="57"/>
      <c r="L59" s="57"/>
      <c r="N59" s="21"/>
      <c r="O59" s="21"/>
      <c r="Q59" s="21"/>
    </row>
    <row r="60" spans="1:17" x14ac:dyDescent="0.25">
      <c r="A60" s="22">
        <v>16</v>
      </c>
      <c r="B60" s="6" t="s">
        <v>17</v>
      </c>
      <c r="C60" s="187"/>
      <c r="D60" s="193"/>
      <c r="E60" s="193">
        <v>22</v>
      </c>
      <c r="F60" s="250"/>
      <c r="G60" s="203"/>
      <c r="H60" s="197"/>
      <c r="I60" s="197">
        <v>3.68</v>
      </c>
      <c r="J60" s="251"/>
      <c r="K60" s="71"/>
      <c r="L60" s="71"/>
      <c r="N60" s="21"/>
      <c r="O60" s="21"/>
      <c r="Q60" s="21"/>
    </row>
    <row r="61" spans="1:17" x14ac:dyDescent="0.25">
      <c r="A61" s="22">
        <v>17</v>
      </c>
      <c r="B61" s="5" t="s">
        <v>35</v>
      </c>
      <c r="C61" s="172"/>
      <c r="D61" s="200"/>
      <c r="E61" s="200">
        <v>24</v>
      </c>
      <c r="F61" s="232"/>
      <c r="G61" s="191"/>
      <c r="H61" s="221"/>
      <c r="I61" s="221">
        <v>3.54</v>
      </c>
      <c r="J61" s="233"/>
      <c r="K61" s="57"/>
      <c r="L61" s="57"/>
      <c r="N61" s="21"/>
      <c r="O61" s="21"/>
      <c r="Q61" s="21"/>
    </row>
    <row r="62" spans="1:17" x14ac:dyDescent="0.25">
      <c r="A62" s="22">
        <v>18</v>
      </c>
      <c r="B62" s="5" t="s">
        <v>18</v>
      </c>
      <c r="C62" s="172"/>
      <c r="D62" s="200"/>
      <c r="E62" s="200">
        <v>23</v>
      </c>
      <c r="F62" s="232"/>
      <c r="G62" s="191"/>
      <c r="H62" s="221"/>
      <c r="I62" s="221">
        <v>3.78</v>
      </c>
      <c r="J62" s="233"/>
      <c r="K62" s="57"/>
      <c r="L62" s="57"/>
      <c r="N62" s="21"/>
      <c r="O62" s="21"/>
      <c r="Q62" s="21"/>
    </row>
    <row r="63" spans="1:17" x14ac:dyDescent="0.25">
      <c r="A63" s="24">
        <v>19</v>
      </c>
      <c r="B63" s="5" t="s">
        <v>14</v>
      </c>
      <c r="C63" s="172"/>
      <c r="D63" s="200"/>
      <c r="E63" s="200">
        <v>28</v>
      </c>
      <c r="F63" s="232"/>
      <c r="G63" s="191"/>
      <c r="H63" s="221"/>
      <c r="I63" s="221">
        <v>3.21</v>
      </c>
      <c r="J63" s="233"/>
      <c r="K63" s="57"/>
      <c r="L63" s="57"/>
      <c r="N63" s="21"/>
      <c r="O63" s="21"/>
      <c r="Q63" s="21"/>
    </row>
    <row r="64" spans="1:17" ht="15.75" thickBot="1" x14ac:dyDescent="0.3">
      <c r="A64" s="29">
        <v>20</v>
      </c>
      <c r="B64" s="5" t="s">
        <v>121</v>
      </c>
      <c r="C64" s="172"/>
      <c r="D64" s="200"/>
      <c r="E64" s="200">
        <v>49</v>
      </c>
      <c r="F64" s="232"/>
      <c r="G64" s="204"/>
      <c r="H64" s="188"/>
      <c r="I64" s="188">
        <v>3.35</v>
      </c>
      <c r="J64" s="235"/>
      <c r="K64" s="57"/>
      <c r="L64" s="57"/>
      <c r="N64" s="21"/>
      <c r="O64" s="21"/>
      <c r="Q64" s="21"/>
    </row>
    <row r="65" spans="1:17" ht="15.75" thickBot="1" x14ac:dyDescent="0.3">
      <c r="A65" s="17"/>
      <c r="B65" s="25" t="s">
        <v>55</v>
      </c>
      <c r="C65" s="26">
        <f>SUM(C66:C79)</f>
        <v>0</v>
      </c>
      <c r="D65" s="10">
        <f>SUM(D66:D79)</f>
        <v>0</v>
      </c>
      <c r="E65" s="10">
        <f t="shared" ref="E65:F65" si="5">SUM(E66:E79)</f>
        <v>382</v>
      </c>
      <c r="F65" s="75">
        <f t="shared" si="5"/>
        <v>0</v>
      </c>
      <c r="G65" s="103" t="e">
        <f>AVERAGE(G66:G79)</f>
        <v>#DIV/0!</v>
      </c>
      <c r="H65" s="104" t="e">
        <f>AVERAGE(H66:H79)</f>
        <v>#DIV/0!</v>
      </c>
      <c r="I65" s="104">
        <f>AVERAGE(I66:I79)</f>
        <v>3.6685714285714286</v>
      </c>
      <c r="J65" s="105" t="e">
        <f>AVERAGE(J66:J79)</f>
        <v>#DIV/0!</v>
      </c>
      <c r="K65" s="67"/>
      <c r="L65" s="67"/>
      <c r="N65" s="21"/>
      <c r="O65" s="21"/>
      <c r="Q65" s="21"/>
    </row>
    <row r="66" spans="1:17" x14ac:dyDescent="0.25">
      <c r="A66" s="30">
        <v>1</v>
      </c>
      <c r="B66" s="5" t="s">
        <v>28</v>
      </c>
      <c r="C66" s="172"/>
      <c r="D66" s="200"/>
      <c r="E66" s="200">
        <v>26</v>
      </c>
      <c r="F66" s="232"/>
      <c r="G66" s="202"/>
      <c r="H66" s="220"/>
      <c r="I66" s="220">
        <v>3.65</v>
      </c>
      <c r="J66" s="247"/>
      <c r="K66" s="57"/>
      <c r="L66" s="57"/>
      <c r="N66" s="21"/>
      <c r="O66" s="21"/>
      <c r="Q66" s="21"/>
    </row>
    <row r="67" spans="1:17" x14ac:dyDescent="0.25">
      <c r="A67" s="22">
        <v>2</v>
      </c>
      <c r="B67" s="5" t="s">
        <v>30</v>
      </c>
      <c r="C67" s="172"/>
      <c r="D67" s="200"/>
      <c r="E67" s="200">
        <v>27</v>
      </c>
      <c r="F67" s="232"/>
      <c r="G67" s="191"/>
      <c r="H67" s="221"/>
      <c r="I67" s="221">
        <v>4.1500000000000004</v>
      </c>
      <c r="J67" s="233"/>
      <c r="K67" s="57"/>
      <c r="L67" s="57"/>
      <c r="N67" s="21"/>
      <c r="O67" s="21"/>
      <c r="Q67" s="21"/>
    </row>
    <row r="68" spans="1:17" x14ac:dyDescent="0.25">
      <c r="A68" s="22">
        <v>3</v>
      </c>
      <c r="B68" s="5" t="s">
        <v>94</v>
      </c>
      <c r="C68" s="172"/>
      <c r="D68" s="200"/>
      <c r="E68" s="200">
        <v>42</v>
      </c>
      <c r="F68" s="232"/>
      <c r="G68" s="191"/>
      <c r="H68" s="221"/>
      <c r="I68" s="221">
        <v>4.0999999999999996</v>
      </c>
      <c r="J68" s="233"/>
      <c r="K68" s="57"/>
      <c r="L68" s="57"/>
      <c r="N68" s="21"/>
      <c r="O68" s="21"/>
      <c r="Q68" s="21"/>
    </row>
    <row r="69" spans="1:17" x14ac:dyDescent="0.25">
      <c r="A69" s="22">
        <v>4</v>
      </c>
      <c r="B69" s="5" t="s">
        <v>90</v>
      </c>
      <c r="C69" s="172"/>
      <c r="D69" s="200"/>
      <c r="E69" s="200">
        <v>22</v>
      </c>
      <c r="F69" s="232"/>
      <c r="G69" s="191"/>
      <c r="H69" s="221"/>
      <c r="I69" s="221">
        <v>3.45</v>
      </c>
      <c r="J69" s="233"/>
      <c r="K69" s="57"/>
      <c r="L69" s="57"/>
      <c r="N69" s="21"/>
      <c r="O69" s="21"/>
      <c r="Q69" s="21"/>
    </row>
    <row r="70" spans="1:17" x14ac:dyDescent="0.25">
      <c r="A70" s="22">
        <v>5</v>
      </c>
      <c r="B70" s="5" t="s">
        <v>45</v>
      </c>
      <c r="C70" s="172"/>
      <c r="D70" s="200"/>
      <c r="E70" s="200">
        <v>23</v>
      </c>
      <c r="F70" s="232"/>
      <c r="G70" s="191"/>
      <c r="H70" s="221"/>
      <c r="I70" s="221">
        <v>3.78</v>
      </c>
      <c r="J70" s="233"/>
      <c r="K70" s="57"/>
      <c r="L70" s="57"/>
      <c r="N70" s="21"/>
      <c r="O70" s="21"/>
      <c r="Q70" s="21"/>
    </row>
    <row r="71" spans="1:17" x14ac:dyDescent="0.25">
      <c r="A71" s="22">
        <v>6</v>
      </c>
      <c r="B71" s="37" t="s">
        <v>91</v>
      </c>
      <c r="C71" s="214"/>
      <c r="D71" s="215"/>
      <c r="E71" s="215">
        <v>12</v>
      </c>
      <c r="F71" s="241"/>
      <c r="G71" s="211"/>
      <c r="H71" s="212"/>
      <c r="I71" s="212">
        <v>3.75</v>
      </c>
      <c r="J71" s="242"/>
      <c r="K71" s="69"/>
      <c r="L71" s="69"/>
      <c r="N71" s="21"/>
      <c r="O71" s="21"/>
      <c r="Q71" s="21"/>
    </row>
    <row r="72" spans="1:17" x14ac:dyDescent="0.25">
      <c r="A72" s="22">
        <v>7</v>
      </c>
      <c r="B72" s="13" t="s">
        <v>92</v>
      </c>
      <c r="C72" s="171"/>
      <c r="D72" s="199"/>
      <c r="E72" s="199">
        <v>23</v>
      </c>
      <c r="F72" s="236"/>
      <c r="G72" s="189"/>
      <c r="H72" s="198"/>
      <c r="I72" s="198">
        <v>3.7</v>
      </c>
      <c r="J72" s="240"/>
      <c r="K72" s="68"/>
      <c r="L72" s="68"/>
      <c r="N72" s="21"/>
      <c r="O72" s="21"/>
      <c r="Q72" s="21"/>
    </row>
    <row r="73" spans="1:17" x14ac:dyDescent="0.25">
      <c r="A73" s="22">
        <v>8</v>
      </c>
      <c r="B73" s="5" t="s">
        <v>93</v>
      </c>
      <c r="C73" s="172"/>
      <c r="D73" s="200"/>
      <c r="E73" s="200">
        <v>28</v>
      </c>
      <c r="F73" s="232"/>
      <c r="G73" s="191"/>
      <c r="H73" s="221"/>
      <c r="I73" s="221">
        <v>4</v>
      </c>
      <c r="J73" s="233"/>
      <c r="K73" s="57"/>
      <c r="L73" s="57"/>
      <c r="N73" s="21"/>
      <c r="O73" s="21"/>
      <c r="Q73" s="21"/>
    </row>
    <row r="74" spans="1:17" x14ac:dyDescent="0.25">
      <c r="A74" s="22">
        <v>9</v>
      </c>
      <c r="B74" s="5" t="s">
        <v>19</v>
      </c>
      <c r="C74" s="172"/>
      <c r="D74" s="200"/>
      <c r="E74" s="200">
        <v>24</v>
      </c>
      <c r="F74" s="232"/>
      <c r="G74" s="191"/>
      <c r="H74" s="221"/>
      <c r="I74" s="221">
        <v>3.29</v>
      </c>
      <c r="J74" s="233"/>
      <c r="K74" s="57"/>
      <c r="L74" s="57"/>
      <c r="N74" s="21"/>
      <c r="O74" s="21"/>
      <c r="Q74" s="21"/>
    </row>
    <row r="75" spans="1:17" x14ac:dyDescent="0.25">
      <c r="A75" s="22">
        <v>10</v>
      </c>
      <c r="B75" s="5" t="s">
        <v>95</v>
      </c>
      <c r="C75" s="172"/>
      <c r="D75" s="200"/>
      <c r="E75" s="200">
        <v>43</v>
      </c>
      <c r="F75" s="232"/>
      <c r="G75" s="191"/>
      <c r="H75" s="221"/>
      <c r="I75" s="221">
        <v>3.3</v>
      </c>
      <c r="J75" s="233"/>
      <c r="K75" s="57"/>
      <c r="L75" s="57"/>
      <c r="N75" s="21"/>
      <c r="O75" s="21"/>
      <c r="Q75" s="21"/>
    </row>
    <row r="76" spans="1:17" x14ac:dyDescent="0.25">
      <c r="A76" s="22">
        <v>11</v>
      </c>
      <c r="B76" s="5" t="s">
        <v>96</v>
      </c>
      <c r="C76" s="172"/>
      <c r="D76" s="200"/>
      <c r="E76" s="200">
        <v>16</v>
      </c>
      <c r="F76" s="232"/>
      <c r="G76" s="191"/>
      <c r="H76" s="221"/>
      <c r="I76" s="221">
        <v>3.44</v>
      </c>
      <c r="J76" s="233"/>
      <c r="K76" s="57"/>
      <c r="L76" s="57"/>
      <c r="N76" s="21"/>
      <c r="O76" s="21"/>
      <c r="Q76" s="21"/>
    </row>
    <row r="77" spans="1:17" x14ac:dyDescent="0.25">
      <c r="A77" s="22">
        <v>12</v>
      </c>
      <c r="B77" s="13" t="s">
        <v>112</v>
      </c>
      <c r="C77" s="171"/>
      <c r="D77" s="199"/>
      <c r="E77" s="199">
        <v>18</v>
      </c>
      <c r="F77" s="236"/>
      <c r="G77" s="189"/>
      <c r="H77" s="198"/>
      <c r="I77" s="198">
        <v>3.78</v>
      </c>
      <c r="J77" s="240"/>
      <c r="K77" s="68"/>
      <c r="L77" s="68"/>
      <c r="N77" s="21"/>
      <c r="O77" s="21"/>
      <c r="Q77" s="21"/>
    </row>
    <row r="78" spans="1:17" x14ac:dyDescent="0.25">
      <c r="A78" s="22">
        <v>13</v>
      </c>
      <c r="B78" s="5" t="s">
        <v>46</v>
      </c>
      <c r="C78" s="172"/>
      <c r="D78" s="200"/>
      <c r="E78" s="200">
        <v>24</v>
      </c>
      <c r="F78" s="232"/>
      <c r="G78" s="191"/>
      <c r="H78" s="221"/>
      <c r="I78" s="221">
        <v>3.88</v>
      </c>
      <c r="J78" s="233"/>
      <c r="K78" s="57"/>
      <c r="L78" s="57"/>
      <c r="N78" s="21"/>
      <c r="O78" s="21"/>
      <c r="Q78" s="21"/>
    </row>
    <row r="79" spans="1:17" ht="15.75" thickBot="1" x14ac:dyDescent="0.3">
      <c r="A79" s="22">
        <v>14</v>
      </c>
      <c r="B79" s="5" t="s">
        <v>73</v>
      </c>
      <c r="C79" s="172"/>
      <c r="D79" s="200"/>
      <c r="E79" s="200">
        <v>54</v>
      </c>
      <c r="F79" s="232"/>
      <c r="G79" s="204"/>
      <c r="H79" s="188"/>
      <c r="I79" s="188">
        <v>3.09</v>
      </c>
      <c r="J79" s="235"/>
      <c r="K79" s="57"/>
      <c r="L79" s="57"/>
      <c r="N79" s="21"/>
      <c r="O79" s="21"/>
      <c r="Q79" s="21"/>
    </row>
    <row r="80" spans="1:17" ht="15.75" thickBot="1" x14ac:dyDescent="0.3">
      <c r="A80" s="17"/>
      <c r="B80" s="25" t="s">
        <v>56</v>
      </c>
      <c r="C80" s="26">
        <f>SUM(C81:C111)</f>
        <v>0</v>
      </c>
      <c r="D80" s="10">
        <f t="shared" ref="D80:F80" si="6">SUM(D81:D111)</f>
        <v>0</v>
      </c>
      <c r="E80" s="10">
        <f t="shared" si="6"/>
        <v>861</v>
      </c>
      <c r="F80" s="75">
        <f t="shared" si="6"/>
        <v>0</v>
      </c>
      <c r="G80" s="103" t="e">
        <f>AVERAGE(G81:G111)</f>
        <v>#DIV/0!</v>
      </c>
      <c r="H80" s="104" t="e">
        <f>AVERAGE(H81:H111)</f>
        <v>#DIV/0!</v>
      </c>
      <c r="I80" s="104">
        <f>AVERAGE(I81:I111)</f>
        <v>3.629230769230769</v>
      </c>
      <c r="J80" s="105" t="e">
        <f>AVERAGE(J81:J111)</f>
        <v>#DIV/0!</v>
      </c>
      <c r="K80" s="67"/>
      <c r="L80" s="67"/>
      <c r="N80" s="21"/>
      <c r="O80" s="21"/>
      <c r="Q80" s="21"/>
    </row>
    <row r="81" spans="1:17" x14ac:dyDescent="0.25">
      <c r="A81" s="19">
        <v>1</v>
      </c>
      <c r="B81" s="5" t="s">
        <v>107</v>
      </c>
      <c r="C81" s="172"/>
      <c r="D81" s="200"/>
      <c r="E81" s="200">
        <v>19</v>
      </c>
      <c r="F81" s="232"/>
      <c r="G81" s="202"/>
      <c r="H81" s="220"/>
      <c r="I81" s="220">
        <v>3</v>
      </c>
      <c r="J81" s="247"/>
      <c r="K81" s="66"/>
      <c r="L81" s="66"/>
      <c r="N81" s="21"/>
      <c r="O81" s="21"/>
      <c r="Q81" s="21"/>
    </row>
    <row r="82" spans="1:17" x14ac:dyDescent="0.25">
      <c r="A82" s="22">
        <v>2</v>
      </c>
      <c r="B82" s="5" t="s">
        <v>20</v>
      </c>
      <c r="C82" s="172"/>
      <c r="D82" s="200"/>
      <c r="E82" s="200"/>
      <c r="F82" s="232"/>
      <c r="G82" s="191"/>
      <c r="H82" s="221"/>
      <c r="I82" s="221"/>
      <c r="J82" s="233"/>
      <c r="K82" s="66"/>
      <c r="L82" s="66"/>
      <c r="N82" s="21"/>
      <c r="O82" s="21"/>
      <c r="Q82" s="21"/>
    </row>
    <row r="83" spans="1:17" x14ac:dyDescent="0.25">
      <c r="A83" s="22">
        <v>3</v>
      </c>
      <c r="B83" s="5" t="s">
        <v>101</v>
      </c>
      <c r="C83" s="172"/>
      <c r="D83" s="200"/>
      <c r="E83" s="200">
        <v>25</v>
      </c>
      <c r="F83" s="232"/>
      <c r="G83" s="191"/>
      <c r="H83" s="221"/>
      <c r="I83" s="221">
        <v>3.52</v>
      </c>
      <c r="J83" s="233"/>
      <c r="K83" s="66"/>
      <c r="L83" s="66"/>
      <c r="N83" s="21"/>
      <c r="O83" s="21"/>
      <c r="Q83" s="21"/>
    </row>
    <row r="84" spans="1:17" x14ac:dyDescent="0.25">
      <c r="A84" s="22">
        <v>4</v>
      </c>
      <c r="B84" s="5" t="s">
        <v>98</v>
      </c>
      <c r="C84" s="172"/>
      <c r="D84" s="200"/>
      <c r="E84" s="200">
        <v>25</v>
      </c>
      <c r="F84" s="232"/>
      <c r="G84" s="191"/>
      <c r="H84" s="221"/>
      <c r="I84" s="221">
        <v>4.3600000000000003</v>
      </c>
      <c r="J84" s="233"/>
      <c r="K84" s="66"/>
      <c r="L84" s="66"/>
      <c r="N84" s="21"/>
      <c r="O84" s="21"/>
      <c r="Q84" s="21"/>
    </row>
    <row r="85" spans="1:17" x14ac:dyDescent="0.25">
      <c r="A85" s="22">
        <v>5</v>
      </c>
      <c r="B85" s="5" t="s">
        <v>103</v>
      </c>
      <c r="C85" s="172"/>
      <c r="D85" s="200"/>
      <c r="E85" s="200">
        <v>16</v>
      </c>
      <c r="F85" s="232"/>
      <c r="G85" s="191"/>
      <c r="H85" s="221"/>
      <c r="I85" s="221">
        <v>3.88</v>
      </c>
      <c r="J85" s="233"/>
      <c r="K85" s="66"/>
      <c r="L85" s="66"/>
      <c r="N85" s="21"/>
      <c r="O85" s="21"/>
      <c r="Q85" s="21"/>
    </row>
    <row r="86" spans="1:17" x14ac:dyDescent="0.25">
      <c r="A86" s="22">
        <v>6</v>
      </c>
      <c r="B86" s="5" t="s">
        <v>102</v>
      </c>
      <c r="C86" s="172"/>
      <c r="D86" s="200"/>
      <c r="E86" s="200">
        <v>36</v>
      </c>
      <c r="F86" s="232"/>
      <c r="G86" s="191"/>
      <c r="H86" s="221"/>
      <c r="I86" s="221">
        <v>3.5</v>
      </c>
      <c r="J86" s="233"/>
      <c r="K86" s="66"/>
      <c r="L86" s="66"/>
      <c r="N86" s="21"/>
      <c r="O86" s="21"/>
      <c r="Q86" s="21"/>
    </row>
    <row r="87" spans="1:17" x14ac:dyDescent="0.25">
      <c r="A87" s="22">
        <v>7</v>
      </c>
      <c r="B87" s="5" t="s">
        <v>21</v>
      </c>
      <c r="C87" s="172"/>
      <c r="D87" s="200"/>
      <c r="E87" s="200"/>
      <c r="F87" s="232"/>
      <c r="G87" s="191"/>
      <c r="H87" s="221"/>
      <c r="I87" s="221"/>
      <c r="J87" s="233"/>
      <c r="K87" s="66"/>
      <c r="L87" s="66"/>
      <c r="N87" s="21"/>
      <c r="O87" s="21"/>
      <c r="Q87" s="21"/>
    </row>
    <row r="88" spans="1:17" x14ac:dyDescent="0.25">
      <c r="A88" s="22">
        <v>8</v>
      </c>
      <c r="B88" s="5" t="s">
        <v>100</v>
      </c>
      <c r="C88" s="172"/>
      <c r="D88" s="200"/>
      <c r="E88" s="200">
        <v>30</v>
      </c>
      <c r="F88" s="232"/>
      <c r="G88" s="191"/>
      <c r="H88" s="221"/>
      <c r="I88" s="221">
        <v>3.9</v>
      </c>
      <c r="J88" s="233"/>
      <c r="K88" s="66"/>
      <c r="L88" s="66"/>
      <c r="N88" s="21"/>
      <c r="O88" s="21"/>
      <c r="Q88" s="21"/>
    </row>
    <row r="89" spans="1:17" x14ac:dyDescent="0.25">
      <c r="A89" s="22">
        <v>9</v>
      </c>
      <c r="B89" s="5" t="s">
        <v>99</v>
      </c>
      <c r="C89" s="172"/>
      <c r="D89" s="200"/>
      <c r="E89" s="200"/>
      <c r="F89" s="232"/>
      <c r="G89" s="191"/>
      <c r="H89" s="221"/>
      <c r="I89" s="221"/>
      <c r="J89" s="233"/>
      <c r="K89" s="66"/>
      <c r="L89" s="66"/>
      <c r="N89" s="21"/>
      <c r="O89" s="21"/>
      <c r="Q89" s="21"/>
    </row>
    <row r="90" spans="1:17" x14ac:dyDescent="0.25">
      <c r="A90" s="22">
        <v>10</v>
      </c>
      <c r="B90" s="5" t="s">
        <v>97</v>
      </c>
      <c r="C90" s="172"/>
      <c r="D90" s="200"/>
      <c r="E90" s="200">
        <v>21</v>
      </c>
      <c r="F90" s="232"/>
      <c r="G90" s="191"/>
      <c r="H90" s="221"/>
      <c r="I90" s="221">
        <v>3.48</v>
      </c>
      <c r="J90" s="233"/>
      <c r="K90" s="66"/>
      <c r="L90" s="66"/>
      <c r="N90" s="21"/>
      <c r="O90" s="21"/>
      <c r="Q90" s="21"/>
    </row>
    <row r="91" spans="1:17" x14ac:dyDescent="0.25">
      <c r="A91" s="22">
        <v>11</v>
      </c>
      <c r="B91" s="5" t="s">
        <v>117</v>
      </c>
      <c r="C91" s="172"/>
      <c r="D91" s="200"/>
      <c r="E91" s="200">
        <v>20</v>
      </c>
      <c r="F91" s="232"/>
      <c r="G91" s="191"/>
      <c r="H91" s="221"/>
      <c r="I91" s="221">
        <v>3.5</v>
      </c>
      <c r="J91" s="233"/>
      <c r="K91" s="66"/>
      <c r="L91" s="66"/>
      <c r="N91" s="21"/>
      <c r="O91" s="21"/>
      <c r="Q91" s="21"/>
    </row>
    <row r="92" spans="1:17" x14ac:dyDescent="0.25">
      <c r="A92" s="22">
        <v>12</v>
      </c>
      <c r="B92" s="5" t="s">
        <v>118</v>
      </c>
      <c r="C92" s="172"/>
      <c r="D92" s="200"/>
      <c r="E92" s="200">
        <v>28</v>
      </c>
      <c r="F92" s="232"/>
      <c r="G92" s="191"/>
      <c r="H92" s="221"/>
      <c r="I92" s="221">
        <v>3.5</v>
      </c>
      <c r="J92" s="233"/>
      <c r="K92" s="66"/>
      <c r="L92" s="66"/>
      <c r="N92" s="21"/>
      <c r="O92" s="21"/>
      <c r="Q92" s="21"/>
    </row>
    <row r="93" spans="1:17" x14ac:dyDescent="0.25">
      <c r="A93" s="22">
        <v>13</v>
      </c>
      <c r="B93" s="5" t="s">
        <v>108</v>
      </c>
      <c r="C93" s="172"/>
      <c r="D93" s="200"/>
      <c r="E93" s="200">
        <v>19</v>
      </c>
      <c r="F93" s="232"/>
      <c r="G93" s="191"/>
      <c r="H93" s="221"/>
      <c r="I93" s="221">
        <v>3.58</v>
      </c>
      <c r="J93" s="233"/>
      <c r="K93" s="66"/>
      <c r="L93" s="66"/>
      <c r="N93" s="21"/>
      <c r="O93" s="21"/>
      <c r="Q93" s="21"/>
    </row>
    <row r="94" spans="1:17" x14ac:dyDescent="0.25">
      <c r="A94" s="22">
        <v>14</v>
      </c>
      <c r="B94" s="8" t="s">
        <v>109</v>
      </c>
      <c r="C94" s="217"/>
      <c r="D94" s="213"/>
      <c r="E94" s="213">
        <v>24</v>
      </c>
      <c r="F94" s="234"/>
      <c r="G94" s="216"/>
      <c r="H94" s="221"/>
      <c r="I94" s="221">
        <v>4.08</v>
      </c>
      <c r="J94" s="233"/>
      <c r="K94" s="66"/>
      <c r="L94" s="66"/>
      <c r="N94" s="21"/>
      <c r="O94" s="21"/>
      <c r="Q94" s="21"/>
    </row>
    <row r="95" spans="1:17" x14ac:dyDescent="0.25">
      <c r="A95" s="22">
        <v>15</v>
      </c>
      <c r="B95" s="5" t="s">
        <v>110</v>
      </c>
      <c r="C95" s="172"/>
      <c r="D95" s="200"/>
      <c r="E95" s="200">
        <v>27</v>
      </c>
      <c r="F95" s="232"/>
      <c r="G95" s="191"/>
      <c r="H95" s="221"/>
      <c r="I95" s="221">
        <v>3.56</v>
      </c>
      <c r="J95" s="233"/>
      <c r="K95" s="66"/>
      <c r="L95" s="66"/>
      <c r="N95" s="21"/>
      <c r="O95" s="21"/>
      <c r="Q95" s="21"/>
    </row>
    <row r="96" spans="1:17" x14ac:dyDescent="0.25">
      <c r="A96" s="22">
        <v>16</v>
      </c>
      <c r="B96" s="5" t="s">
        <v>119</v>
      </c>
      <c r="C96" s="172"/>
      <c r="D96" s="200"/>
      <c r="E96" s="200"/>
      <c r="F96" s="232"/>
      <c r="G96" s="191"/>
      <c r="H96" s="221"/>
      <c r="I96" s="221"/>
      <c r="J96" s="233"/>
      <c r="K96" s="66"/>
      <c r="L96" s="66"/>
      <c r="N96" s="21"/>
      <c r="O96" s="21"/>
      <c r="Q96" s="21"/>
    </row>
    <row r="97" spans="1:17" x14ac:dyDescent="0.25">
      <c r="A97" s="22">
        <v>17</v>
      </c>
      <c r="B97" s="5" t="s">
        <v>111</v>
      </c>
      <c r="C97" s="172"/>
      <c r="D97" s="200"/>
      <c r="E97" s="200">
        <v>22</v>
      </c>
      <c r="F97" s="232"/>
      <c r="G97" s="191"/>
      <c r="H97" s="221"/>
      <c r="I97" s="221">
        <v>3.5</v>
      </c>
      <c r="J97" s="233"/>
      <c r="K97" s="66"/>
      <c r="L97" s="66"/>
      <c r="N97" s="21"/>
      <c r="O97" s="21"/>
      <c r="Q97" s="21"/>
    </row>
    <row r="98" spans="1:17" x14ac:dyDescent="0.25">
      <c r="A98" s="22">
        <v>18</v>
      </c>
      <c r="B98" s="5" t="s">
        <v>106</v>
      </c>
      <c r="C98" s="172"/>
      <c r="D98" s="200"/>
      <c r="E98" s="200"/>
      <c r="F98" s="232"/>
      <c r="G98" s="191"/>
      <c r="H98" s="221"/>
      <c r="I98" s="221"/>
      <c r="J98" s="233"/>
      <c r="K98" s="66"/>
      <c r="L98" s="66"/>
      <c r="N98" s="21"/>
      <c r="O98" s="21"/>
      <c r="Q98" s="21"/>
    </row>
    <row r="99" spans="1:17" x14ac:dyDescent="0.25">
      <c r="A99" s="22">
        <v>19</v>
      </c>
      <c r="B99" s="5" t="s">
        <v>105</v>
      </c>
      <c r="C99" s="172"/>
      <c r="D99" s="200"/>
      <c r="E99" s="200">
        <v>27</v>
      </c>
      <c r="F99" s="232"/>
      <c r="G99" s="191"/>
      <c r="H99" s="221"/>
      <c r="I99" s="221">
        <v>3.52</v>
      </c>
      <c r="J99" s="233"/>
      <c r="K99" s="66"/>
      <c r="L99" s="66"/>
      <c r="N99" s="21"/>
      <c r="O99" s="21"/>
      <c r="Q99" s="21"/>
    </row>
    <row r="100" spans="1:17" x14ac:dyDescent="0.25">
      <c r="A100" s="22">
        <v>20</v>
      </c>
      <c r="B100" s="5" t="s">
        <v>62</v>
      </c>
      <c r="C100" s="172"/>
      <c r="D100" s="200"/>
      <c r="E100" s="200">
        <v>52</v>
      </c>
      <c r="F100" s="232"/>
      <c r="G100" s="191"/>
      <c r="H100" s="221"/>
      <c r="I100" s="221">
        <v>3.65</v>
      </c>
      <c r="J100" s="233"/>
      <c r="K100" s="66"/>
      <c r="L100" s="66"/>
      <c r="N100" s="21"/>
      <c r="O100" s="21"/>
      <c r="Q100" s="21"/>
    </row>
    <row r="101" spans="1:17" x14ac:dyDescent="0.25">
      <c r="A101" s="22">
        <v>21</v>
      </c>
      <c r="B101" s="5" t="s">
        <v>104</v>
      </c>
      <c r="C101" s="172"/>
      <c r="D101" s="200"/>
      <c r="E101" s="200">
        <v>60</v>
      </c>
      <c r="F101" s="232"/>
      <c r="G101" s="191"/>
      <c r="H101" s="221"/>
      <c r="I101" s="221">
        <v>3.37</v>
      </c>
      <c r="J101" s="233"/>
      <c r="K101" s="66"/>
      <c r="L101" s="66"/>
      <c r="N101" s="21"/>
      <c r="O101" s="21"/>
      <c r="Q101" s="21"/>
    </row>
    <row r="102" spans="1:17" x14ac:dyDescent="0.25">
      <c r="A102" s="22">
        <v>22</v>
      </c>
      <c r="B102" s="5" t="s">
        <v>63</v>
      </c>
      <c r="C102" s="172"/>
      <c r="D102" s="200"/>
      <c r="E102" s="200">
        <v>23</v>
      </c>
      <c r="F102" s="232"/>
      <c r="G102" s="191"/>
      <c r="H102" s="221"/>
      <c r="I102" s="221">
        <v>4</v>
      </c>
      <c r="J102" s="233"/>
      <c r="K102" s="66"/>
      <c r="L102" s="66"/>
      <c r="N102" s="21"/>
      <c r="O102" s="21"/>
      <c r="Q102" s="21"/>
    </row>
    <row r="103" spans="1:17" x14ac:dyDescent="0.25">
      <c r="A103" s="22">
        <v>23</v>
      </c>
      <c r="B103" s="5" t="s">
        <v>120</v>
      </c>
      <c r="C103" s="172"/>
      <c r="D103" s="200"/>
      <c r="E103" s="200">
        <v>19</v>
      </c>
      <c r="F103" s="232"/>
      <c r="G103" s="191"/>
      <c r="H103" s="221"/>
      <c r="I103" s="221">
        <v>3.11</v>
      </c>
      <c r="J103" s="233"/>
      <c r="K103" s="66"/>
      <c r="L103" s="66"/>
      <c r="N103" s="21"/>
      <c r="O103" s="21"/>
      <c r="Q103" s="21"/>
    </row>
    <row r="104" spans="1:17" x14ac:dyDescent="0.25">
      <c r="A104" s="22">
        <v>24</v>
      </c>
      <c r="B104" s="5" t="s">
        <v>64</v>
      </c>
      <c r="C104" s="172"/>
      <c r="D104" s="200"/>
      <c r="E104" s="200">
        <v>50</v>
      </c>
      <c r="F104" s="232"/>
      <c r="G104" s="191"/>
      <c r="H104" s="221"/>
      <c r="I104" s="221">
        <v>3.38</v>
      </c>
      <c r="J104" s="233"/>
      <c r="K104" s="66"/>
      <c r="L104" s="66"/>
      <c r="N104" s="21"/>
      <c r="O104" s="21"/>
      <c r="Q104" s="21"/>
    </row>
    <row r="105" spans="1:17" x14ac:dyDescent="0.25">
      <c r="A105" s="22">
        <v>25</v>
      </c>
      <c r="B105" s="5" t="s">
        <v>65</v>
      </c>
      <c r="C105" s="172"/>
      <c r="D105" s="200"/>
      <c r="E105" s="200">
        <v>54</v>
      </c>
      <c r="F105" s="232"/>
      <c r="G105" s="191"/>
      <c r="H105" s="221"/>
      <c r="I105" s="221">
        <v>3.81</v>
      </c>
      <c r="J105" s="233"/>
      <c r="K105" s="66"/>
      <c r="L105" s="66"/>
      <c r="N105" s="21"/>
      <c r="O105" s="21"/>
      <c r="Q105" s="21"/>
    </row>
    <row r="106" spans="1:17" x14ac:dyDescent="0.25">
      <c r="A106" s="22">
        <v>26</v>
      </c>
      <c r="B106" s="5" t="s">
        <v>22</v>
      </c>
      <c r="C106" s="172"/>
      <c r="D106" s="200"/>
      <c r="E106" s="200">
        <v>25</v>
      </c>
      <c r="F106" s="232"/>
      <c r="G106" s="191"/>
      <c r="H106" s="221"/>
      <c r="I106" s="221">
        <v>4.16</v>
      </c>
      <c r="J106" s="233"/>
      <c r="K106" s="66"/>
      <c r="L106" s="66"/>
      <c r="N106" s="21"/>
      <c r="O106" s="21"/>
      <c r="Q106" s="21"/>
    </row>
    <row r="107" spans="1:17" x14ac:dyDescent="0.25">
      <c r="A107" s="22">
        <v>27</v>
      </c>
      <c r="B107" s="5" t="s">
        <v>47</v>
      </c>
      <c r="C107" s="172"/>
      <c r="D107" s="200"/>
      <c r="E107" s="200">
        <v>49</v>
      </c>
      <c r="F107" s="232"/>
      <c r="G107" s="191"/>
      <c r="H107" s="221"/>
      <c r="I107" s="221">
        <v>3.94</v>
      </c>
      <c r="J107" s="233"/>
      <c r="K107" s="66"/>
      <c r="L107" s="66"/>
      <c r="N107" s="21"/>
      <c r="O107" s="21"/>
      <c r="Q107" s="21"/>
    </row>
    <row r="108" spans="1:17" x14ac:dyDescent="0.25">
      <c r="A108" s="22">
        <v>28</v>
      </c>
      <c r="B108" s="5" t="s">
        <v>67</v>
      </c>
      <c r="C108" s="172"/>
      <c r="D108" s="200"/>
      <c r="E108" s="200">
        <v>45</v>
      </c>
      <c r="F108" s="232"/>
      <c r="G108" s="191"/>
      <c r="H108" s="221"/>
      <c r="I108" s="221">
        <v>3.47</v>
      </c>
      <c r="J108" s="233"/>
      <c r="K108" s="66"/>
      <c r="L108" s="66"/>
      <c r="N108" s="21"/>
      <c r="O108" s="21"/>
      <c r="Q108" s="21"/>
    </row>
    <row r="109" spans="1:17" x14ac:dyDescent="0.25">
      <c r="A109" s="22">
        <v>29</v>
      </c>
      <c r="B109" s="5" t="s">
        <v>69</v>
      </c>
      <c r="C109" s="172"/>
      <c r="D109" s="200"/>
      <c r="E109" s="200">
        <v>61</v>
      </c>
      <c r="F109" s="232"/>
      <c r="G109" s="191"/>
      <c r="H109" s="221"/>
      <c r="I109" s="221">
        <v>3.39</v>
      </c>
      <c r="J109" s="233"/>
      <c r="K109" s="66"/>
      <c r="L109" s="66"/>
      <c r="N109" s="21"/>
      <c r="O109" s="21"/>
      <c r="Q109" s="21"/>
    </row>
    <row r="110" spans="1:17" x14ac:dyDescent="0.25">
      <c r="A110" s="22">
        <v>30</v>
      </c>
      <c r="B110" s="5" t="s">
        <v>71</v>
      </c>
      <c r="C110" s="172"/>
      <c r="D110" s="200"/>
      <c r="E110" s="200">
        <v>55</v>
      </c>
      <c r="F110" s="232"/>
      <c r="G110" s="191"/>
      <c r="H110" s="221"/>
      <c r="I110" s="221">
        <v>3.65</v>
      </c>
      <c r="J110" s="233"/>
      <c r="K110" s="66"/>
      <c r="L110" s="66"/>
      <c r="N110" s="21"/>
      <c r="O110" s="21"/>
      <c r="Q110" s="21"/>
    </row>
    <row r="111" spans="1:17" x14ac:dyDescent="0.25">
      <c r="A111" s="22">
        <v>31</v>
      </c>
      <c r="B111" s="5" t="s">
        <v>122</v>
      </c>
      <c r="C111" s="172"/>
      <c r="D111" s="200"/>
      <c r="E111" s="200">
        <v>29</v>
      </c>
      <c r="F111" s="232"/>
      <c r="G111" s="191"/>
      <c r="H111" s="221"/>
      <c r="I111" s="221">
        <v>3.55</v>
      </c>
      <c r="J111" s="233"/>
      <c r="K111" s="66"/>
      <c r="L111" s="66"/>
      <c r="N111" s="21"/>
      <c r="O111" s="21"/>
      <c r="Q111" s="21"/>
    </row>
    <row r="112" spans="1:17" ht="15.75" thickBot="1" x14ac:dyDescent="0.3">
      <c r="A112" s="60">
        <v>32</v>
      </c>
      <c r="B112" s="5" t="s">
        <v>123</v>
      </c>
      <c r="C112" s="252"/>
      <c r="D112" s="253"/>
      <c r="E112" s="253"/>
      <c r="F112" s="254"/>
      <c r="G112" s="255"/>
      <c r="H112" s="188"/>
      <c r="I112" s="188"/>
      <c r="J112" s="235"/>
      <c r="K112" s="66"/>
      <c r="L112" s="66"/>
      <c r="N112" s="21"/>
      <c r="O112" s="21"/>
      <c r="Q112" s="21"/>
    </row>
    <row r="113" spans="1:17" ht="15.75" thickBot="1" x14ac:dyDescent="0.3">
      <c r="A113" s="257"/>
      <c r="B113" s="258" t="s">
        <v>57</v>
      </c>
      <c r="C113" s="259">
        <f>SUM(C114:C122)</f>
        <v>0</v>
      </c>
      <c r="D113" s="260">
        <f t="shared" ref="D113:F113" si="7">SUM(D114:D122)</f>
        <v>0</v>
      </c>
      <c r="E113" s="260">
        <f t="shared" si="7"/>
        <v>249</v>
      </c>
      <c r="F113" s="261">
        <f t="shared" si="7"/>
        <v>0</v>
      </c>
      <c r="G113" s="103" t="e">
        <f>AVERAGE(G114:G122)</f>
        <v>#DIV/0!</v>
      </c>
      <c r="H113" s="104" t="e">
        <f>AVERAGE(H114:H122)</f>
        <v>#DIV/0!</v>
      </c>
      <c r="I113" s="104">
        <f>AVERAGE(I114:I122)</f>
        <v>4.0339999999999998</v>
      </c>
      <c r="J113" s="105" t="e">
        <f>AVERAGE(J114:J122)</f>
        <v>#DIV/0!</v>
      </c>
      <c r="K113" s="67"/>
      <c r="L113" s="67"/>
      <c r="N113" s="21"/>
      <c r="O113" s="21"/>
      <c r="Q113" s="21"/>
    </row>
    <row r="114" spans="1:17" x14ac:dyDescent="0.25">
      <c r="A114" s="19">
        <v>1</v>
      </c>
      <c r="B114" s="48" t="s">
        <v>27</v>
      </c>
      <c r="C114" s="177"/>
      <c r="D114" s="208"/>
      <c r="E114" s="208">
        <v>24</v>
      </c>
      <c r="F114" s="246"/>
      <c r="G114" s="202"/>
      <c r="H114" s="220"/>
      <c r="I114" s="220">
        <v>4.54</v>
      </c>
      <c r="J114" s="247"/>
      <c r="K114" s="66"/>
      <c r="L114" s="66"/>
      <c r="N114" s="21"/>
      <c r="O114" s="21"/>
      <c r="Q114" s="21"/>
    </row>
    <row r="115" spans="1:17" ht="15" customHeight="1" x14ac:dyDescent="0.25">
      <c r="A115" s="22">
        <v>2</v>
      </c>
      <c r="B115" s="47" t="s">
        <v>48</v>
      </c>
      <c r="C115" s="172"/>
      <c r="D115" s="200"/>
      <c r="E115" s="200">
        <v>27</v>
      </c>
      <c r="F115" s="232"/>
      <c r="G115" s="191"/>
      <c r="H115" s="221"/>
      <c r="I115" s="221">
        <v>4</v>
      </c>
      <c r="J115" s="233"/>
      <c r="K115" s="66"/>
      <c r="L115" s="66"/>
      <c r="N115" s="21"/>
      <c r="O115" s="21"/>
      <c r="Q115" s="21"/>
    </row>
    <row r="116" spans="1:17" x14ac:dyDescent="0.25">
      <c r="A116" s="30">
        <v>3</v>
      </c>
      <c r="B116" s="47" t="s">
        <v>26</v>
      </c>
      <c r="C116" s="172"/>
      <c r="D116" s="200"/>
      <c r="E116" s="200"/>
      <c r="F116" s="232"/>
      <c r="G116" s="191"/>
      <c r="H116" s="221"/>
      <c r="I116" s="221"/>
      <c r="J116" s="233"/>
      <c r="K116" s="66"/>
      <c r="L116" s="66"/>
      <c r="N116" s="21"/>
      <c r="O116" s="21"/>
      <c r="Q116" s="21"/>
    </row>
    <row r="117" spans="1:17" x14ac:dyDescent="0.25">
      <c r="A117" s="30">
        <v>4</v>
      </c>
      <c r="B117" s="47" t="s">
        <v>38</v>
      </c>
      <c r="C117" s="172"/>
      <c r="D117" s="200"/>
      <c r="E117" s="200">
        <v>30</v>
      </c>
      <c r="F117" s="232"/>
      <c r="G117" s="191"/>
      <c r="H117" s="221"/>
      <c r="I117" s="221">
        <v>4.5999999999999996</v>
      </c>
      <c r="J117" s="233"/>
      <c r="K117" s="66"/>
      <c r="L117" s="66"/>
      <c r="N117" s="21"/>
      <c r="O117" s="21"/>
      <c r="Q117" s="21"/>
    </row>
    <row r="118" spans="1:17" x14ac:dyDescent="0.25">
      <c r="A118" s="30">
        <v>5</v>
      </c>
      <c r="B118" s="47" t="s">
        <v>60</v>
      </c>
      <c r="C118" s="172"/>
      <c r="D118" s="200"/>
      <c r="E118" s="200"/>
      <c r="F118" s="232"/>
      <c r="G118" s="191"/>
      <c r="H118" s="221"/>
      <c r="I118" s="221"/>
      <c r="J118" s="233"/>
      <c r="K118" s="66"/>
      <c r="L118" s="66"/>
      <c r="N118" s="21"/>
      <c r="O118" s="21"/>
      <c r="Q118" s="21"/>
    </row>
    <row r="119" spans="1:17" x14ac:dyDescent="0.25">
      <c r="A119" s="30">
        <v>6</v>
      </c>
      <c r="B119" s="47" t="s">
        <v>36</v>
      </c>
      <c r="C119" s="172"/>
      <c r="D119" s="200"/>
      <c r="E119" s="200"/>
      <c r="F119" s="232"/>
      <c r="G119" s="191"/>
      <c r="H119" s="221"/>
      <c r="I119" s="221"/>
      <c r="J119" s="233"/>
      <c r="K119" s="66"/>
      <c r="L119" s="66"/>
      <c r="N119" s="21"/>
      <c r="O119" s="21"/>
      <c r="Q119" s="21"/>
    </row>
    <row r="120" spans="1:17" x14ac:dyDescent="0.25">
      <c r="A120" s="30">
        <v>7</v>
      </c>
      <c r="B120" s="47" t="s">
        <v>42</v>
      </c>
      <c r="C120" s="172"/>
      <c r="D120" s="200"/>
      <c r="E120" s="200"/>
      <c r="F120" s="232"/>
      <c r="G120" s="191"/>
      <c r="H120" s="221"/>
      <c r="I120" s="221"/>
      <c r="J120" s="233"/>
      <c r="K120" s="66"/>
      <c r="L120" s="66"/>
      <c r="N120" s="21"/>
      <c r="O120" s="21"/>
      <c r="Q120" s="21"/>
    </row>
    <row r="121" spans="1:17" x14ac:dyDescent="0.25">
      <c r="A121" s="30">
        <v>8</v>
      </c>
      <c r="B121" s="47" t="s">
        <v>66</v>
      </c>
      <c r="C121" s="172"/>
      <c r="D121" s="200"/>
      <c r="E121" s="200">
        <v>86</v>
      </c>
      <c r="F121" s="232"/>
      <c r="G121" s="191"/>
      <c r="H121" s="221"/>
      <c r="I121" s="221">
        <v>3.48</v>
      </c>
      <c r="J121" s="233"/>
      <c r="K121" s="66"/>
      <c r="L121" s="66"/>
      <c r="O121" s="21"/>
    </row>
    <row r="122" spans="1:17" ht="15.75" thickBot="1" x14ac:dyDescent="0.3">
      <c r="A122" s="29">
        <v>9</v>
      </c>
      <c r="B122" s="222" t="s">
        <v>70</v>
      </c>
      <c r="C122" s="206"/>
      <c r="D122" s="209"/>
      <c r="E122" s="209">
        <v>82</v>
      </c>
      <c r="F122" s="256"/>
      <c r="G122" s="204"/>
      <c r="H122" s="188"/>
      <c r="I122" s="188">
        <v>3.55</v>
      </c>
      <c r="J122" s="235"/>
      <c r="K122" s="66"/>
      <c r="L122" s="66"/>
      <c r="O122" s="21"/>
    </row>
    <row r="123" spans="1:17" x14ac:dyDescent="0.25">
      <c r="A123" s="32" t="s">
        <v>124</v>
      </c>
      <c r="B123" s="33"/>
      <c r="C123" s="33"/>
      <c r="D123" s="33"/>
      <c r="E123" s="33"/>
      <c r="F123" s="33"/>
      <c r="G123" s="34" t="e">
        <f>AVERAGE(G5:G12,G14:G25,G27:G43,G45:G64,G66:G79,G81:G111,G114:G122)</f>
        <v>#DIV/0!</v>
      </c>
      <c r="H123" s="34" t="e">
        <f>AVERAGE(H5:H12,H14:H25,H27:H43,H45:H64,H66:H79,H81:H111,H114:H122)</f>
        <v>#DIV/0!</v>
      </c>
      <c r="I123" s="34">
        <f>AVERAGE(I5:I12,I14:I25,I27:I43,I45:I64,I66:I79,I81:I111,I114:I122)</f>
        <v>3.613555555555557</v>
      </c>
      <c r="J123" s="34" t="e">
        <f>AVERAGE(J5:J12,J14:J25,J27:J43,J45:J64,J66:J79,J81:J111,J114:J122)</f>
        <v>#DIV/0!</v>
      </c>
      <c r="K123" s="34"/>
      <c r="L123" s="34"/>
    </row>
    <row r="124" spans="1:17" x14ac:dyDescent="0.25">
      <c r="A124" s="35"/>
      <c r="G124" s="36"/>
      <c r="H124" s="36"/>
      <c r="I124" s="36"/>
      <c r="J124" s="36"/>
      <c r="K124" s="36"/>
      <c r="L124" s="36"/>
    </row>
  </sheetData>
  <mergeCells count="2">
    <mergeCell ref="A1:A2"/>
    <mergeCell ref="B1:B2"/>
  </mergeCells>
  <conditionalFormatting sqref="G3:L124">
    <cfRule type="containsBlanks" dxfId="29" priority="1">
      <formula>LEN(TRIM(G3))=0</formula>
    </cfRule>
    <cfRule type="cellIs" dxfId="28" priority="2" operator="lessThan">
      <formula>3.5001</formula>
    </cfRule>
    <cfRule type="cellIs" dxfId="27" priority="3" operator="between">
      <formula>3.999</formula>
      <formula>3.499</formula>
    </cfRule>
    <cfRule type="cellIs" dxfId="26" priority="4" operator="between">
      <formula>4.499</formula>
      <formula>3.999</formula>
    </cfRule>
    <cfRule type="cellIs" dxfId="2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67" t="s">
        <v>23</v>
      </c>
      <c r="B1" s="269" t="s">
        <v>68</v>
      </c>
      <c r="C1" s="58">
        <v>2023</v>
      </c>
      <c r="D1" s="82">
        <v>2024</v>
      </c>
      <c r="E1" s="83">
        <v>2025</v>
      </c>
      <c r="F1" s="59">
        <v>2026</v>
      </c>
      <c r="G1" s="58">
        <v>2023</v>
      </c>
      <c r="H1" s="84">
        <v>2024</v>
      </c>
      <c r="I1" s="84">
        <v>2025</v>
      </c>
      <c r="J1" s="85">
        <v>2026</v>
      </c>
      <c r="K1" s="62"/>
      <c r="L1" s="62"/>
    </row>
    <row r="2" spans="1:17" ht="27" customHeight="1" thickBot="1" x14ac:dyDescent="0.3">
      <c r="A2" s="268"/>
      <c r="B2" s="270"/>
      <c r="C2" s="44" t="s">
        <v>50</v>
      </c>
      <c r="D2" s="81" t="s">
        <v>50</v>
      </c>
      <c r="E2" s="81" t="s">
        <v>50</v>
      </c>
      <c r="F2" s="81" t="s">
        <v>50</v>
      </c>
      <c r="G2" s="94" t="s">
        <v>49</v>
      </c>
      <c r="H2" s="95" t="s">
        <v>49</v>
      </c>
      <c r="I2" s="95" t="s">
        <v>49</v>
      </c>
      <c r="J2" s="96" t="s">
        <v>49</v>
      </c>
      <c r="K2" s="55"/>
      <c r="L2" s="55"/>
    </row>
    <row r="3" spans="1:17" ht="15" customHeight="1" thickBot="1" x14ac:dyDescent="0.3">
      <c r="A3" s="16">
        <f>A12+A25+A43+A64+A79+A112+A122</f>
        <v>112</v>
      </c>
      <c r="B3" s="42" t="s">
        <v>58</v>
      </c>
      <c r="C3" s="46">
        <f>C4+C13+C26+C44+C65+C80+C113</f>
        <v>0</v>
      </c>
      <c r="D3" s="45">
        <f t="shared" ref="D3:F3" si="0">D4+D13+D26+D44+D65+D80+D113</f>
        <v>0</v>
      </c>
      <c r="E3" s="45">
        <f>E4+E13+E26+E44+E65+E80+E113</f>
        <v>2186</v>
      </c>
      <c r="F3" s="42">
        <f t="shared" si="0"/>
        <v>0</v>
      </c>
      <c r="G3" s="97" t="e">
        <f>AVERAGE(G4,G13,G26,G44,G65,G80,G113)</f>
        <v>#DIV/0!</v>
      </c>
      <c r="H3" s="98" t="e">
        <f>AVERAGE(H4,H13,H26,H44,H65,H80,H113)</f>
        <v>#DIV/0!</v>
      </c>
      <c r="I3" s="98">
        <f>AVERAGE(I4,I13,I26,I44,I65,I80,I113)</f>
        <v>3.5472550120686757</v>
      </c>
      <c r="J3" s="99" t="e">
        <f>AVERAGE(J4,J13,J26,J44,J65,J80,J113)</f>
        <v>#DIV/0!</v>
      </c>
      <c r="K3" s="63"/>
      <c r="L3" s="63"/>
      <c r="N3" s="12"/>
      <c r="O3" s="1" t="s">
        <v>130</v>
      </c>
    </row>
    <row r="4" spans="1:17" ht="15" customHeight="1" thickBot="1" x14ac:dyDescent="0.3">
      <c r="A4" s="17"/>
      <c r="B4" s="18" t="s">
        <v>51</v>
      </c>
      <c r="C4" s="39">
        <f>SUM(C5:C12)</f>
        <v>0</v>
      </c>
      <c r="D4" s="9">
        <f t="shared" ref="D4:F4" si="1">SUM(D5:D12)</f>
        <v>0</v>
      </c>
      <c r="E4" s="9">
        <f t="shared" si="1"/>
        <v>157</v>
      </c>
      <c r="F4" s="72">
        <f t="shared" si="1"/>
        <v>0</v>
      </c>
      <c r="G4" s="100" t="e">
        <f>AVERAGE(G5:G12)</f>
        <v>#DIV/0!</v>
      </c>
      <c r="H4" s="101" t="e">
        <f>AVERAGE(H5:H12)</f>
        <v>#DIV/0!</v>
      </c>
      <c r="I4" s="101">
        <f>AVERAGE(I5:I12)</f>
        <v>3.5328571428571429</v>
      </c>
      <c r="J4" s="102" t="e">
        <f>AVERAGE(J5:J12)</f>
        <v>#DIV/0!</v>
      </c>
      <c r="K4" s="64"/>
      <c r="L4" s="64"/>
      <c r="N4" s="11"/>
      <c r="O4" s="1" t="s">
        <v>126</v>
      </c>
    </row>
    <row r="5" spans="1:17" ht="15" customHeight="1" x14ac:dyDescent="0.25">
      <c r="A5" s="19">
        <v>1</v>
      </c>
      <c r="B5" s="20" t="s">
        <v>74</v>
      </c>
      <c r="C5" s="223"/>
      <c r="D5" s="224"/>
      <c r="E5" s="224">
        <v>22</v>
      </c>
      <c r="F5" s="225"/>
      <c r="G5" s="226"/>
      <c r="H5" s="227"/>
      <c r="I5" s="227">
        <v>3.55</v>
      </c>
      <c r="J5" s="228"/>
      <c r="K5" s="65"/>
      <c r="L5" s="65"/>
      <c r="N5" s="53"/>
      <c r="O5" s="1" t="s">
        <v>127</v>
      </c>
    </row>
    <row r="6" spans="1:17" x14ac:dyDescent="0.25">
      <c r="A6" s="22">
        <v>2</v>
      </c>
      <c r="B6" s="20" t="s">
        <v>31</v>
      </c>
      <c r="C6" s="223"/>
      <c r="D6" s="224"/>
      <c r="E6" s="224">
        <v>25</v>
      </c>
      <c r="F6" s="225"/>
      <c r="G6" s="229"/>
      <c r="H6" s="230"/>
      <c r="I6" s="230">
        <v>3.8</v>
      </c>
      <c r="J6" s="231"/>
      <c r="K6" s="65"/>
      <c r="L6" s="65"/>
      <c r="N6" s="2"/>
      <c r="O6" s="1" t="s">
        <v>128</v>
      </c>
      <c r="Q6" s="21"/>
    </row>
    <row r="7" spans="1:17" x14ac:dyDescent="0.25">
      <c r="A7" s="22">
        <v>3</v>
      </c>
      <c r="B7" s="20" t="s">
        <v>24</v>
      </c>
      <c r="C7" s="223"/>
      <c r="D7" s="224"/>
      <c r="E7" s="224">
        <v>24</v>
      </c>
      <c r="F7" s="225"/>
      <c r="G7" s="229"/>
      <c r="H7" s="230"/>
      <c r="I7" s="230">
        <v>4.08</v>
      </c>
      <c r="J7" s="231"/>
      <c r="K7" s="65"/>
      <c r="L7" s="65"/>
      <c r="Q7" s="21"/>
    </row>
    <row r="8" spans="1:17" x14ac:dyDescent="0.25">
      <c r="A8" s="22">
        <v>4</v>
      </c>
      <c r="B8" s="20" t="s">
        <v>113</v>
      </c>
      <c r="C8" s="223"/>
      <c r="D8" s="224"/>
      <c r="E8" s="224">
        <v>19</v>
      </c>
      <c r="F8" s="225"/>
      <c r="G8" s="229"/>
      <c r="H8" s="230"/>
      <c r="I8" s="230">
        <v>3.32</v>
      </c>
      <c r="J8" s="231"/>
      <c r="K8" s="65"/>
      <c r="L8" s="65"/>
      <c r="N8" s="23"/>
      <c r="O8" s="21"/>
      <c r="Q8" s="21"/>
    </row>
    <row r="9" spans="1:17" x14ac:dyDescent="0.25">
      <c r="A9" s="22">
        <v>5</v>
      </c>
      <c r="B9" s="5" t="s">
        <v>75</v>
      </c>
      <c r="C9" s="172"/>
      <c r="D9" s="200"/>
      <c r="E9" s="200">
        <v>25</v>
      </c>
      <c r="F9" s="232"/>
      <c r="G9" s="191"/>
      <c r="H9" s="221"/>
      <c r="I9" s="221">
        <v>3.36</v>
      </c>
      <c r="J9" s="233"/>
      <c r="K9" s="66"/>
      <c r="L9" s="66"/>
      <c r="N9" s="23"/>
      <c r="O9" s="21"/>
      <c r="Q9" s="21"/>
    </row>
    <row r="10" spans="1:17" x14ac:dyDescent="0.25">
      <c r="A10" s="22">
        <v>6</v>
      </c>
      <c r="B10" s="5" t="s">
        <v>76</v>
      </c>
      <c r="C10" s="172"/>
      <c r="D10" s="200"/>
      <c r="E10" s="200">
        <v>23</v>
      </c>
      <c r="F10" s="232"/>
      <c r="G10" s="191"/>
      <c r="H10" s="221"/>
      <c r="I10" s="221">
        <v>3.3</v>
      </c>
      <c r="J10" s="233"/>
      <c r="K10" s="66"/>
      <c r="L10" s="66"/>
      <c r="N10" s="23"/>
      <c r="O10" s="21"/>
      <c r="Q10" s="21"/>
    </row>
    <row r="11" spans="1:17" x14ac:dyDescent="0.25">
      <c r="A11" s="22">
        <v>7</v>
      </c>
      <c r="B11" s="5" t="s">
        <v>33</v>
      </c>
      <c r="C11" s="172"/>
      <c r="D11" s="200"/>
      <c r="E11" s="200">
        <v>19</v>
      </c>
      <c r="F11" s="232"/>
      <c r="G11" s="191"/>
      <c r="H11" s="221"/>
      <c r="I11" s="221">
        <v>3.32</v>
      </c>
      <c r="J11" s="233"/>
      <c r="K11" s="66"/>
      <c r="L11" s="66"/>
      <c r="N11" s="23"/>
      <c r="O11" s="21"/>
      <c r="Q11" s="21"/>
    </row>
    <row r="12" spans="1:17" ht="15.75" thickBot="1" x14ac:dyDescent="0.3">
      <c r="A12" s="24">
        <v>8</v>
      </c>
      <c r="B12" s="8" t="s">
        <v>59</v>
      </c>
      <c r="C12" s="217"/>
      <c r="D12" s="213"/>
      <c r="E12" s="213"/>
      <c r="F12" s="234"/>
      <c r="G12" s="204"/>
      <c r="H12" s="188"/>
      <c r="I12" s="188"/>
      <c r="J12" s="235"/>
      <c r="K12" s="66"/>
      <c r="L12" s="66"/>
      <c r="N12" s="23"/>
      <c r="O12" s="21"/>
      <c r="Q12" s="21"/>
    </row>
    <row r="13" spans="1:17" ht="15.75" thickBot="1" x14ac:dyDescent="0.3">
      <c r="A13" s="17"/>
      <c r="B13" s="25" t="s">
        <v>52</v>
      </c>
      <c r="C13" s="26">
        <f>SUM(C14:C25)</f>
        <v>0</v>
      </c>
      <c r="D13" s="10">
        <f t="shared" ref="D13:F13" si="2">SUM(D14:D25)</f>
        <v>0</v>
      </c>
      <c r="E13" s="10">
        <f t="shared" si="2"/>
        <v>201</v>
      </c>
      <c r="F13" s="75">
        <f t="shared" si="2"/>
        <v>0</v>
      </c>
      <c r="G13" s="103" t="e">
        <f>AVERAGE(G14:G25)</f>
        <v>#DIV/0!</v>
      </c>
      <c r="H13" s="104" t="e">
        <f>AVERAGE(H14:H25)</f>
        <v>#DIV/0!</v>
      </c>
      <c r="I13" s="104">
        <f>AVERAGE(I14:I25)</f>
        <v>3.6299999999999994</v>
      </c>
      <c r="J13" s="105" t="e">
        <f>AVERAGE(J14:J25)</f>
        <v>#DIV/0!</v>
      </c>
      <c r="K13" s="67"/>
      <c r="L13" s="67"/>
      <c r="N13" s="23"/>
      <c r="O13" s="21"/>
      <c r="Q13" s="21"/>
    </row>
    <row r="14" spans="1:17" x14ac:dyDescent="0.25">
      <c r="A14" s="19">
        <v>1</v>
      </c>
      <c r="B14" s="13" t="s">
        <v>0</v>
      </c>
      <c r="C14" s="171"/>
      <c r="D14" s="199"/>
      <c r="E14" s="199">
        <v>24</v>
      </c>
      <c r="F14" s="236"/>
      <c r="G14" s="237"/>
      <c r="H14" s="238"/>
      <c r="I14" s="238">
        <v>3.5</v>
      </c>
      <c r="J14" s="239"/>
      <c r="K14" s="68"/>
      <c r="L14" s="68"/>
      <c r="N14" s="21"/>
      <c r="O14" s="21"/>
      <c r="Q14" s="21"/>
    </row>
    <row r="15" spans="1:17" x14ac:dyDescent="0.25">
      <c r="A15" s="22">
        <v>2</v>
      </c>
      <c r="B15" s="13" t="s">
        <v>2</v>
      </c>
      <c r="C15" s="171"/>
      <c r="D15" s="199"/>
      <c r="E15" s="199">
        <v>21</v>
      </c>
      <c r="F15" s="236"/>
      <c r="G15" s="189"/>
      <c r="H15" s="198"/>
      <c r="I15" s="198">
        <v>3.76</v>
      </c>
      <c r="J15" s="240"/>
      <c r="K15" s="68"/>
      <c r="L15" s="68"/>
      <c r="N15" s="21"/>
      <c r="O15" s="21"/>
      <c r="Q15" s="21"/>
    </row>
    <row r="16" spans="1:17" x14ac:dyDescent="0.25">
      <c r="A16" s="22">
        <v>3</v>
      </c>
      <c r="B16" s="13" t="s">
        <v>5</v>
      </c>
      <c r="C16" s="171"/>
      <c r="D16" s="199"/>
      <c r="E16" s="199">
        <v>24</v>
      </c>
      <c r="F16" s="236"/>
      <c r="G16" s="189"/>
      <c r="H16" s="198"/>
      <c r="I16" s="198">
        <v>3.46</v>
      </c>
      <c r="J16" s="240"/>
      <c r="K16" s="68"/>
      <c r="L16" s="68"/>
      <c r="N16" s="21"/>
      <c r="O16" s="21"/>
      <c r="Q16" s="21"/>
    </row>
    <row r="17" spans="1:17" x14ac:dyDescent="0.25">
      <c r="A17" s="22">
        <v>4</v>
      </c>
      <c r="B17" s="13" t="s">
        <v>1</v>
      </c>
      <c r="C17" s="171"/>
      <c r="D17" s="199"/>
      <c r="E17" s="199">
        <v>20</v>
      </c>
      <c r="F17" s="236"/>
      <c r="G17" s="189"/>
      <c r="H17" s="198"/>
      <c r="I17" s="198">
        <v>3.75</v>
      </c>
      <c r="J17" s="240"/>
      <c r="K17" s="68"/>
      <c r="L17" s="68"/>
      <c r="N17" s="21"/>
      <c r="O17" s="21"/>
      <c r="Q17" s="21"/>
    </row>
    <row r="18" spans="1:17" x14ac:dyDescent="0.25">
      <c r="A18" s="22">
        <v>5</v>
      </c>
      <c r="B18" s="13" t="s">
        <v>3</v>
      </c>
      <c r="C18" s="171"/>
      <c r="D18" s="199"/>
      <c r="E18" s="199">
        <v>26</v>
      </c>
      <c r="F18" s="236"/>
      <c r="G18" s="189"/>
      <c r="H18" s="198"/>
      <c r="I18" s="198">
        <v>4.2699999999999996</v>
      </c>
      <c r="J18" s="240"/>
      <c r="K18" s="68"/>
      <c r="L18" s="68"/>
      <c r="N18" s="21"/>
      <c r="O18" s="21"/>
      <c r="Q18" s="21"/>
    </row>
    <row r="19" spans="1:17" x14ac:dyDescent="0.25">
      <c r="A19" s="22">
        <v>6</v>
      </c>
      <c r="B19" s="5" t="s">
        <v>79</v>
      </c>
      <c r="C19" s="172"/>
      <c r="D19" s="200"/>
      <c r="E19" s="200">
        <v>17</v>
      </c>
      <c r="F19" s="232"/>
      <c r="G19" s="191"/>
      <c r="H19" s="221"/>
      <c r="I19" s="221">
        <v>3.29</v>
      </c>
      <c r="J19" s="233"/>
      <c r="K19" s="57"/>
      <c r="L19" s="57"/>
      <c r="N19" s="21"/>
      <c r="O19" s="21"/>
      <c r="Q19" s="21"/>
    </row>
    <row r="20" spans="1:17" x14ac:dyDescent="0.25">
      <c r="A20" s="22">
        <v>7</v>
      </c>
      <c r="B20" s="13" t="s">
        <v>78</v>
      </c>
      <c r="C20" s="171"/>
      <c r="D20" s="199"/>
      <c r="E20" s="199">
        <v>24</v>
      </c>
      <c r="F20" s="236"/>
      <c r="G20" s="189"/>
      <c r="H20" s="198"/>
      <c r="I20" s="198">
        <v>3.5</v>
      </c>
      <c r="J20" s="240"/>
      <c r="K20" s="68"/>
      <c r="L20" s="68"/>
      <c r="N20" s="21"/>
      <c r="O20" s="21"/>
      <c r="Q20" s="21"/>
    </row>
    <row r="21" spans="1:17" x14ac:dyDescent="0.25">
      <c r="A21" s="22">
        <v>8</v>
      </c>
      <c r="B21" s="13" t="s">
        <v>4</v>
      </c>
      <c r="C21" s="171"/>
      <c r="D21" s="199"/>
      <c r="E21" s="199"/>
      <c r="F21" s="236"/>
      <c r="G21" s="189"/>
      <c r="H21" s="198"/>
      <c r="I21" s="198"/>
      <c r="J21" s="240"/>
      <c r="K21" s="68"/>
      <c r="L21" s="68"/>
      <c r="N21" s="21"/>
      <c r="O21" s="21"/>
      <c r="Q21" s="21"/>
    </row>
    <row r="22" spans="1:17" x14ac:dyDescent="0.25">
      <c r="A22" s="22">
        <v>9</v>
      </c>
      <c r="B22" s="13" t="s">
        <v>114</v>
      </c>
      <c r="C22" s="171"/>
      <c r="D22" s="199"/>
      <c r="E22" s="199"/>
      <c r="F22" s="236"/>
      <c r="G22" s="189"/>
      <c r="H22" s="198"/>
      <c r="I22" s="198"/>
      <c r="J22" s="240"/>
      <c r="K22" s="68"/>
      <c r="L22" s="68"/>
      <c r="N22" s="21"/>
      <c r="O22" s="21"/>
      <c r="Q22" s="21"/>
    </row>
    <row r="23" spans="1:17" x14ac:dyDescent="0.25">
      <c r="A23" s="22">
        <v>10</v>
      </c>
      <c r="B23" s="13" t="s">
        <v>80</v>
      </c>
      <c r="C23" s="171"/>
      <c r="D23" s="199"/>
      <c r="E23" s="199">
        <v>22</v>
      </c>
      <c r="F23" s="236"/>
      <c r="G23" s="189"/>
      <c r="H23" s="198"/>
      <c r="I23" s="198">
        <v>3.36</v>
      </c>
      <c r="J23" s="240"/>
      <c r="K23" s="68"/>
      <c r="L23" s="68"/>
      <c r="N23" s="21"/>
      <c r="O23" s="21"/>
      <c r="Q23" s="21"/>
    </row>
    <row r="24" spans="1:17" x14ac:dyDescent="0.25">
      <c r="A24" s="22">
        <v>11</v>
      </c>
      <c r="B24" s="37" t="s">
        <v>81</v>
      </c>
      <c r="C24" s="214"/>
      <c r="D24" s="215"/>
      <c r="E24" s="215">
        <v>23</v>
      </c>
      <c r="F24" s="241"/>
      <c r="G24" s="211"/>
      <c r="H24" s="212"/>
      <c r="I24" s="212">
        <v>3.78</v>
      </c>
      <c r="J24" s="242"/>
      <c r="K24" s="69"/>
      <c r="L24" s="69"/>
      <c r="N24" s="21"/>
      <c r="O24" s="21"/>
      <c r="Q24" s="21"/>
    </row>
    <row r="25" spans="1:17" ht="15.75" thickBot="1" x14ac:dyDescent="0.3">
      <c r="A25" s="22">
        <v>12</v>
      </c>
      <c r="B25" s="13" t="s">
        <v>77</v>
      </c>
      <c r="C25" s="171"/>
      <c r="D25" s="199"/>
      <c r="E25" s="199"/>
      <c r="F25" s="236"/>
      <c r="G25" s="243"/>
      <c r="H25" s="244"/>
      <c r="I25" s="244"/>
      <c r="J25" s="245"/>
      <c r="K25" s="68"/>
      <c r="L25" s="68"/>
      <c r="N25" s="21"/>
      <c r="O25" s="21"/>
      <c r="Q25" s="21"/>
    </row>
    <row r="26" spans="1:17" ht="15.75" thickBot="1" x14ac:dyDescent="0.3">
      <c r="A26" s="17"/>
      <c r="B26" s="27" t="s">
        <v>53</v>
      </c>
      <c r="C26" s="28">
        <f>SUM(C27:C43)</f>
        <v>0</v>
      </c>
      <c r="D26" s="41">
        <f>SUM(D27:D43)</f>
        <v>0</v>
      </c>
      <c r="E26" s="41">
        <f t="shared" ref="E26:F26" si="3">SUM(E27:E43)</f>
        <v>289</v>
      </c>
      <c r="F26" s="78">
        <f t="shared" si="3"/>
        <v>0</v>
      </c>
      <c r="G26" s="107" t="e">
        <f>AVERAGE(G27:G43)</f>
        <v>#DIV/0!</v>
      </c>
      <c r="H26" s="108" t="e">
        <f>AVERAGE(H27:H43)</f>
        <v>#DIV/0!</v>
      </c>
      <c r="I26" s="108">
        <f>AVERAGE(I27:I43)</f>
        <v>3.3684615384615388</v>
      </c>
      <c r="J26" s="109" t="e">
        <f>AVERAGE(J27:J43)</f>
        <v>#DIV/0!</v>
      </c>
      <c r="K26" s="70"/>
      <c r="L26" s="70"/>
      <c r="N26" s="21"/>
      <c r="O26" s="21"/>
      <c r="Q26" s="21"/>
    </row>
    <row r="27" spans="1:17" x14ac:dyDescent="0.25">
      <c r="A27" s="19">
        <v>1</v>
      </c>
      <c r="B27" s="4" t="s">
        <v>29</v>
      </c>
      <c r="C27" s="177"/>
      <c r="D27" s="208"/>
      <c r="E27" s="208">
        <v>20</v>
      </c>
      <c r="F27" s="246"/>
      <c r="G27" s="202"/>
      <c r="H27" s="220"/>
      <c r="I27" s="220">
        <v>3.6</v>
      </c>
      <c r="J27" s="247"/>
      <c r="K27" s="57"/>
      <c r="L27" s="57"/>
      <c r="N27" s="21"/>
      <c r="O27" s="21"/>
      <c r="Q27" s="21"/>
    </row>
    <row r="28" spans="1:17" x14ac:dyDescent="0.25">
      <c r="A28" s="22">
        <v>2</v>
      </c>
      <c r="B28" s="7" t="s">
        <v>61</v>
      </c>
      <c r="C28" s="176"/>
      <c r="D28" s="248"/>
      <c r="E28" s="248">
        <v>19</v>
      </c>
      <c r="F28" s="249"/>
      <c r="G28" s="190"/>
      <c r="H28" s="221"/>
      <c r="I28" s="221">
        <v>3.79</v>
      </c>
      <c r="J28" s="233"/>
      <c r="K28" s="57"/>
      <c r="L28" s="57"/>
      <c r="N28" s="21"/>
      <c r="O28" s="21"/>
      <c r="Q28" s="21"/>
    </row>
    <row r="29" spans="1:17" x14ac:dyDescent="0.25">
      <c r="A29" s="38">
        <v>3</v>
      </c>
      <c r="B29" s="5" t="s">
        <v>41</v>
      </c>
      <c r="C29" s="172"/>
      <c r="D29" s="200"/>
      <c r="E29" s="200">
        <v>25</v>
      </c>
      <c r="F29" s="232"/>
      <c r="G29" s="191"/>
      <c r="H29" s="221"/>
      <c r="I29" s="221">
        <v>3.08</v>
      </c>
      <c r="J29" s="233"/>
      <c r="K29" s="57"/>
      <c r="L29" s="57"/>
      <c r="N29" s="21"/>
      <c r="O29" s="21"/>
      <c r="Q29" s="21"/>
    </row>
    <row r="30" spans="1:17" x14ac:dyDescent="0.25">
      <c r="A30" s="22">
        <v>4</v>
      </c>
      <c r="B30" s="5" t="s">
        <v>82</v>
      </c>
      <c r="C30" s="176"/>
      <c r="D30" s="248"/>
      <c r="E30" s="248">
        <v>23</v>
      </c>
      <c r="F30" s="249"/>
      <c r="G30" s="190"/>
      <c r="H30" s="221"/>
      <c r="I30" s="221">
        <v>2.74</v>
      </c>
      <c r="J30" s="233"/>
      <c r="K30" s="57"/>
      <c r="L30" s="57"/>
      <c r="N30" s="21"/>
      <c r="O30" s="21"/>
      <c r="Q30" s="21"/>
    </row>
    <row r="31" spans="1:17" x14ac:dyDescent="0.25">
      <c r="A31" s="22">
        <v>5</v>
      </c>
      <c r="B31" s="13" t="s">
        <v>34</v>
      </c>
      <c r="C31" s="171"/>
      <c r="D31" s="199"/>
      <c r="E31" s="199">
        <v>24</v>
      </c>
      <c r="F31" s="236"/>
      <c r="G31" s="189"/>
      <c r="H31" s="198"/>
      <c r="I31" s="198">
        <v>2.83</v>
      </c>
      <c r="J31" s="240"/>
      <c r="K31" s="68"/>
      <c r="L31" s="68"/>
      <c r="N31" s="21"/>
      <c r="O31" s="21"/>
      <c r="Q31" s="21"/>
    </row>
    <row r="32" spans="1:17" x14ac:dyDescent="0.25">
      <c r="A32" s="22">
        <v>6</v>
      </c>
      <c r="B32" s="5" t="s">
        <v>6</v>
      </c>
      <c r="C32" s="172"/>
      <c r="D32" s="200"/>
      <c r="E32" s="200"/>
      <c r="F32" s="232"/>
      <c r="G32" s="191"/>
      <c r="H32" s="221"/>
      <c r="I32" s="221"/>
      <c r="J32" s="233"/>
      <c r="K32" s="57"/>
      <c r="L32" s="57"/>
      <c r="N32" s="21"/>
      <c r="O32" s="21"/>
      <c r="Q32" s="21"/>
    </row>
    <row r="33" spans="1:17" x14ac:dyDescent="0.25">
      <c r="A33" s="22">
        <v>7</v>
      </c>
      <c r="B33" s="5" t="s">
        <v>83</v>
      </c>
      <c r="C33" s="172"/>
      <c r="D33" s="200"/>
      <c r="E33" s="200">
        <v>22</v>
      </c>
      <c r="F33" s="232"/>
      <c r="G33" s="191"/>
      <c r="H33" s="221"/>
      <c r="I33" s="221">
        <v>3.05</v>
      </c>
      <c r="J33" s="233"/>
      <c r="K33" s="57"/>
      <c r="L33" s="57"/>
      <c r="N33" s="21"/>
      <c r="O33" s="21"/>
      <c r="Q33" s="21"/>
    </row>
    <row r="34" spans="1:17" x14ac:dyDescent="0.25">
      <c r="A34" s="22">
        <v>8</v>
      </c>
      <c r="B34" s="5" t="s">
        <v>7</v>
      </c>
      <c r="C34" s="172"/>
      <c r="D34" s="200"/>
      <c r="E34" s="200">
        <v>25</v>
      </c>
      <c r="F34" s="232"/>
      <c r="G34" s="191"/>
      <c r="H34" s="221"/>
      <c r="I34" s="221">
        <v>3.44</v>
      </c>
      <c r="J34" s="233"/>
      <c r="K34" s="57"/>
      <c r="L34" s="57"/>
      <c r="N34" s="21"/>
      <c r="O34" s="21"/>
      <c r="Q34" s="21"/>
    </row>
    <row r="35" spans="1:17" x14ac:dyDescent="0.25">
      <c r="A35" s="22">
        <v>9</v>
      </c>
      <c r="B35" s="5" t="s">
        <v>8</v>
      </c>
      <c r="C35" s="172"/>
      <c r="D35" s="200"/>
      <c r="E35" s="200">
        <v>19</v>
      </c>
      <c r="F35" s="232"/>
      <c r="G35" s="191"/>
      <c r="H35" s="221"/>
      <c r="I35" s="221">
        <v>3.42</v>
      </c>
      <c r="J35" s="233"/>
      <c r="K35" s="57"/>
      <c r="L35" s="57"/>
      <c r="N35" s="21"/>
      <c r="O35" s="21"/>
      <c r="Q35" s="21"/>
    </row>
    <row r="36" spans="1:17" x14ac:dyDescent="0.25">
      <c r="A36" s="22">
        <v>10</v>
      </c>
      <c r="B36" s="5" t="s">
        <v>84</v>
      </c>
      <c r="C36" s="172"/>
      <c r="D36" s="200"/>
      <c r="E36" s="200"/>
      <c r="F36" s="232"/>
      <c r="G36" s="191"/>
      <c r="H36" s="221"/>
      <c r="I36" s="221"/>
      <c r="J36" s="233"/>
      <c r="K36" s="57"/>
      <c r="L36" s="57"/>
      <c r="N36" s="21"/>
      <c r="O36" s="21"/>
      <c r="Q36" s="21"/>
    </row>
    <row r="37" spans="1:17" x14ac:dyDescent="0.25">
      <c r="A37" s="22">
        <v>11</v>
      </c>
      <c r="B37" s="13" t="s">
        <v>85</v>
      </c>
      <c r="C37" s="171"/>
      <c r="D37" s="199"/>
      <c r="E37" s="199">
        <v>20</v>
      </c>
      <c r="F37" s="236"/>
      <c r="G37" s="189"/>
      <c r="H37" s="198"/>
      <c r="I37" s="198">
        <v>3.05</v>
      </c>
      <c r="J37" s="240"/>
      <c r="K37" s="68"/>
      <c r="L37" s="68"/>
      <c r="N37" s="21"/>
      <c r="O37" s="21"/>
      <c r="Q37" s="21"/>
    </row>
    <row r="38" spans="1:17" x14ac:dyDescent="0.25">
      <c r="A38" s="22">
        <v>12</v>
      </c>
      <c r="B38" s="13" t="s">
        <v>9</v>
      </c>
      <c r="C38" s="171"/>
      <c r="D38" s="199"/>
      <c r="E38" s="199">
        <v>27</v>
      </c>
      <c r="F38" s="236"/>
      <c r="G38" s="189"/>
      <c r="H38" s="198"/>
      <c r="I38" s="198">
        <v>4.04</v>
      </c>
      <c r="J38" s="240"/>
      <c r="K38" s="68"/>
      <c r="L38" s="68"/>
      <c r="N38" s="21"/>
      <c r="O38" s="21"/>
      <c r="Q38" s="21"/>
    </row>
    <row r="39" spans="1:17" x14ac:dyDescent="0.25">
      <c r="A39" s="22">
        <v>13</v>
      </c>
      <c r="B39" s="13" t="s">
        <v>86</v>
      </c>
      <c r="C39" s="171"/>
      <c r="D39" s="199"/>
      <c r="E39" s="199"/>
      <c r="F39" s="236"/>
      <c r="G39" s="189"/>
      <c r="H39" s="198"/>
      <c r="I39" s="198"/>
      <c r="J39" s="240"/>
      <c r="K39" s="68"/>
      <c r="L39" s="68"/>
      <c r="N39" s="21"/>
      <c r="O39" s="21"/>
      <c r="Q39" s="21"/>
    </row>
    <row r="40" spans="1:17" x14ac:dyDescent="0.25">
      <c r="A40" s="22">
        <v>14</v>
      </c>
      <c r="B40" s="13" t="s">
        <v>43</v>
      </c>
      <c r="C40" s="171"/>
      <c r="D40" s="199"/>
      <c r="E40" s="199"/>
      <c r="F40" s="236"/>
      <c r="G40" s="189"/>
      <c r="H40" s="198"/>
      <c r="I40" s="198"/>
      <c r="J40" s="240"/>
      <c r="K40" s="68"/>
      <c r="L40" s="68"/>
      <c r="N40" s="21"/>
      <c r="O40" s="21"/>
      <c r="Q40" s="21"/>
    </row>
    <row r="41" spans="1:17" x14ac:dyDescent="0.25">
      <c r="A41" s="22">
        <v>15</v>
      </c>
      <c r="B41" s="13" t="s">
        <v>87</v>
      </c>
      <c r="C41" s="171"/>
      <c r="D41" s="199"/>
      <c r="E41" s="199">
        <v>24</v>
      </c>
      <c r="F41" s="236"/>
      <c r="G41" s="189"/>
      <c r="H41" s="198"/>
      <c r="I41" s="198">
        <v>3.42</v>
      </c>
      <c r="J41" s="240"/>
      <c r="K41" s="68"/>
      <c r="L41" s="68"/>
      <c r="N41" s="21"/>
      <c r="O41" s="21"/>
      <c r="Q41" s="21"/>
    </row>
    <row r="42" spans="1:17" x14ac:dyDescent="0.25">
      <c r="A42" s="22">
        <v>16</v>
      </c>
      <c r="B42" s="13" t="s">
        <v>10</v>
      </c>
      <c r="C42" s="171"/>
      <c r="D42" s="199"/>
      <c r="E42" s="199">
        <v>22</v>
      </c>
      <c r="F42" s="236"/>
      <c r="G42" s="189"/>
      <c r="H42" s="198"/>
      <c r="I42" s="198">
        <v>3.91</v>
      </c>
      <c r="J42" s="240"/>
      <c r="K42" s="68"/>
      <c r="L42" s="68"/>
      <c r="N42" s="21"/>
      <c r="O42" s="21"/>
      <c r="Q42" s="21"/>
    </row>
    <row r="43" spans="1:17" ht="15.75" thickBot="1" x14ac:dyDescent="0.3">
      <c r="A43" s="22">
        <v>17</v>
      </c>
      <c r="B43" s="13" t="s">
        <v>11</v>
      </c>
      <c r="C43" s="171"/>
      <c r="D43" s="199"/>
      <c r="E43" s="199">
        <v>19</v>
      </c>
      <c r="F43" s="236"/>
      <c r="G43" s="243"/>
      <c r="H43" s="244"/>
      <c r="I43" s="244">
        <v>3.42</v>
      </c>
      <c r="J43" s="245"/>
      <c r="K43" s="68"/>
      <c r="L43" s="68"/>
      <c r="N43" s="21"/>
      <c r="O43" s="21"/>
      <c r="Q43" s="21"/>
    </row>
    <row r="44" spans="1:17" ht="15.75" thickBot="1" x14ac:dyDescent="0.3">
      <c r="A44" s="17"/>
      <c r="B44" s="27" t="s">
        <v>54</v>
      </c>
      <c r="C44" s="28">
        <f>SUM(C45:C64)</f>
        <v>0</v>
      </c>
      <c r="D44" s="41">
        <f t="shared" ref="D44:F44" si="4">SUM(D45:D64)</f>
        <v>0</v>
      </c>
      <c r="E44" s="41">
        <f t="shared" si="4"/>
        <v>340</v>
      </c>
      <c r="F44" s="78">
        <f t="shared" si="4"/>
        <v>0</v>
      </c>
      <c r="G44" s="107" t="e">
        <f>AVERAGE(G45:G64)</f>
        <v>#DIV/0!</v>
      </c>
      <c r="H44" s="108" t="e">
        <f>AVERAGE(H45:H64)</f>
        <v>#DIV/0!</v>
      </c>
      <c r="I44" s="108">
        <f>AVERAGE(I45:I64)</f>
        <v>3.5527272727272727</v>
      </c>
      <c r="J44" s="109" t="e">
        <f>AVERAGE(J45:J64)</f>
        <v>#DIV/0!</v>
      </c>
      <c r="K44" s="70"/>
      <c r="L44" s="70"/>
      <c r="N44" s="21"/>
      <c r="O44" s="21"/>
      <c r="Q44" s="21"/>
    </row>
    <row r="45" spans="1:17" x14ac:dyDescent="0.25">
      <c r="A45" s="19">
        <v>1</v>
      </c>
      <c r="B45" s="5" t="s">
        <v>32</v>
      </c>
      <c r="C45" s="172"/>
      <c r="D45" s="200"/>
      <c r="E45" s="200">
        <v>52</v>
      </c>
      <c r="F45" s="232"/>
      <c r="G45" s="202"/>
      <c r="H45" s="220"/>
      <c r="I45" s="220">
        <v>3.44</v>
      </c>
      <c r="J45" s="247"/>
      <c r="K45" s="57"/>
      <c r="L45" s="57"/>
      <c r="N45" s="21"/>
      <c r="O45" s="21"/>
      <c r="Q45" s="21"/>
    </row>
    <row r="46" spans="1:17" x14ac:dyDescent="0.25">
      <c r="A46" s="22">
        <v>2</v>
      </c>
      <c r="B46" s="5" t="s">
        <v>72</v>
      </c>
      <c r="C46" s="172"/>
      <c r="D46" s="200"/>
      <c r="E46" s="200"/>
      <c r="F46" s="232"/>
      <c r="G46" s="191"/>
      <c r="H46" s="221"/>
      <c r="I46" s="221"/>
      <c r="J46" s="233"/>
      <c r="K46" s="57"/>
      <c r="L46" s="57"/>
      <c r="N46" s="21"/>
      <c r="O46" s="21"/>
      <c r="Q46" s="21"/>
    </row>
    <row r="47" spans="1:17" x14ac:dyDescent="0.25">
      <c r="A47" s="22">
        <v>3</v>
      </c>
      <c r="B47" s="5" t="s">
        <v>25</v>
      </c>
      <c r="C47" s="172"/>
      <c r="D47" s="200"/>
      <c r="E47" s="200">
        <v>26</v>
      </c>
      <c r="F47" s="232"/>
      <c r="G47" s="191"/>
      <c r="H47" s="221"/>
      <c r="I47" s="221">
        <v>3.69</v>
      </c>
      <c r="J47" s="233"/>
      <c r="K47" s="57"/>
      <c r="L47" s="57"/>
      <c r="N47" s="21"/>
      <c r="O47" s="21"/>
      <c r="Q47" s="21"/>
    </row>
    <row r="48" spans="1:17" x14ac:dyDescent="0.25">
      <c r="A48" s="22">
        <v>4</v>
      </c>
      <c r="B48" s="5" t="s">
        <v>44</v>
      </c>
      <c r="C48" s="172"/>
      <c r="D48" s="200"/>
      <c r="E48" s="200">
        <v>58</v>
      </c>
      <c r="F48" s="232"/>
      <c r="G48" s="191"/>
      <c r="H48" s="221"/>
      <c r="I48" s="221">
        <v>3.71</v>
      </c>
      <c r="J48" s="233"/>
      <c r="K48" s="57"/>
      <c r="L48" s="57"/>
      <c r="N48" s="21"/>
      <c r="O48" s="21"/>
      <c r="Q48" s="21"/>
    </row>
    <row r="49" spans="1:17" x14ac:dyDescent="0.25">
      <c r="A49" s="22">
        <v>5</v>
      </c>
      <c r="B49" s="5" t="s">
        <v>12</v>
      </c>
      <c r="C49" s="172"/>
      <c r="D49" s="200"/>
      <c r="E49" s="200">
        <v>23</v>
      </c>
      <c r="F49" s="232"/>
      <c r="G49" s="191"/>
      <c r="H49" s="221"/>
      <c r="I49" s="221">
        <v>3.22</v>
      </c>
      <c r="J49" s="233"/>
      <c r="K49" s="57"/>
      <c r="L49" s="57"/>
      <c r="N49" s="21"/>
      <c r="O49" s="21"/>
      <c r="Q49" s="21"/>
    </row>
    <row r="50" spans="1:17" ht="15" customHeight="1" x14ac:dyDescent="0.25">
      <c r="A50" s="22">
        <v>6</v>
      </c>
      <c r="B50" s="5" t="s">
        <v>13</v>
      </c>
      <c r="C50" s="172"/>
      <c r="D50" s="200"/>
      <c r="E50" s="200"/>
      <c r="F50" s="232"/>
      <c r="G50" s="191"/>
      <c r="H50" s="221"/>
      <c r="I50" s="221"/>
      <c r="J50" s="233"/>
      <c r="K50" s="57"/>
      <c r="L50" s="57"/>
      <c r="N50" s="21"/>
      <c r="O50" s="21"/>
      <c r="Q50" s="21"/>
    </row>
    <row r="51" spans="1:17" x14ac:dyDescent="0.25">
      <c r="A51" s="22">
        <v>7</v>
      </c>
      <c r="B51" s="5" t="s">
        <v>89</v>
      </c>
      <c r="C51" s="172"/>
      <c r="D51" s="200"/>
      <c r="E51" s="200"/>
      <c r="F51" s="232"/>
      <c r="G51" s="191"/>
      <c r="H51" s="221"/>
      <c r="I51" s="221"/>
      <c r="J51" s="233"/>
      <c r="K51" s="57"/>
      <c r="L51" s="57"/>
      <c r="N51" s="21"/>
      <c r="O51" s="21"/>
      <c r="Q51" s="21"/>
    </row>
    <row r="52" spans="1:17" x14ac:dyDescent="0.25">
      <c r="A52" s="22">
        <v>8</v>
      </c>
      <c r="B52" s="5" t="s">
        <v>115</v>
      </c>
      <c r="C52" s="172"/>
      <c r="D52" s="200"/>
      <c r="E52" s="200"/>
      <c r="F52" s="232"/>
      <c r="G52" s="191"/>
      <c r="H52" s="221"/>
      <c r="I52" s="221"/>
      <c r="J52" s="233"/>
      <c r="K52" s="57"/>
      <c r="L52" s="57"/>
      <c r="N52" s="21"/>
      <c r="O52" s="21"/>
      <c r="Q52" s="21"/>
    </row>
    <row r="53" spans="1:17" x14ac:dyDescent="0.25">
      <c r="A53" s="22">
        <v>9</v>
      </c>
      <c r="B53" s="5" t="s">
        <v>39</v>
      </c>
      <c r="C53" s="172"/>
      <c r="D53" s="200"/>
      <c r="E53" s="200">
        <v>17</v>
      </c>
      <c r="F53" s="232"/>
      <c r="G53" s="191"/>
      <c r="H53" s="221"/>
      <c r="I53" s="221">
        <v>3.53</v>
      </c>
      <c r="J53" s="233"/>
      <c r="K53" s="57"/>
      <c r="L53" s="57"/>
      <c r="N53" s="21"/>
      <c r="O53" s="21"/>
      <c r="Q53" s="21"/>
    </row>
    <row r="54" spans="1:17" x14ac:dyDescent="0.25">
      <c r="A54" s="22">
        <v>10</v>
      </c>
      <c r="B54" s="5" t="s">
        <v>40</v>
      </c>
      <c r="C54" s="172"/>
      <c r="D54" s="200"/>
      <c r="E54" s="200"/>
      <c r="F54" s="232"/>
      <c r="G54" s="191"/>
      <c r="H54" s="221"/>
      <c r="I54" s="221"/>
      <c r="J54" s="233"/>
      <c r="K54" s="57"/>
      <c r="L54" s="57"/>
      <c r="N54" s="21"/>
      <c r="O54" s="21"/>
      <c r="Q54" s="21"/>
    </row>
    <row r="55" spans="1:17" x14ac:dyDescent="0.25">
      <c r="A55" s="22">
        <v>11</v>
      </c>
      <c r="B55" s="5" t="s">
        <v>15</v>
      </c>
      <c r="C55" s="172"/>
      <c r="D55" s="200"/>
      <c r="E55" s="200">
        <v>22</v>
      </c>
      <c r="F55" s="232"/>
      <c r="G55" s="191"/>
      <c r="H55" s="221"/>
      <c r="I55" s="221">
        <v>4.09</v>
      </c>
      <c r="J55" s="233"/>
      <c r="K55" s="57"/>
      <c r="L55" s="57"/>
      <c r="N55" s="21"/>
      <c r="O55" s="21"/>
      <c r="Q55" s="21"/>
    </row>
    <row r="56" spans="1:17" x14ac:dyDescent="0.25">
      <c r="A56" s="22">
        <v>12</v>
      </c>
      <c r="B56" s="13" t="s">
        <v>16</v>
      </c>
      <c r="C56" s="171"/>
      <c r="D56" s="199"/>
      <c r="E56" s="199"/>
      <c r="F56" s="236"/>
      <c r="G56" s="189"/>
      <c r="H56" s="198"/>
      <c r="I56" s="198"/>
      <c r="J56" s="240"/>
      <c r="K56" s="68"/>
      <c r="L56" s="68"/>
      <c r="N56" s="21"/>
      <c r="O56" s="21"/>
      <c r="Q56" s="21"/>
    </row>
    <row r="57" spans="1:17" x14ac:dyDescent="0.25">
      <c r="A57" s="22">
        <v>13</v>
      </c>
      <c r="B57" s="5" t="s">
        <v>116</v>
      </c>
      <c r="C57" s="172"/>
      <c r="D57" s="200"/>
      <c r="E57" s="200">
        <v>29</v>
      </c>
      <c r="F57" s="232"/>
      <c r="G57" s="191"/>
      <c r="H57" s="221"/>
      <c r="I57" s="221">
        <v>3.45</v>
      </c>
      <c r="J57" s="233"/>
      <c r="K57" s="57"/>
      <c r="L57" s="57"/>
      <c r="N57" s="21"/>
      <c r="O57" s="21"/>
      <c r="Q57" s="21"/>
    </row>
    <row r="58" spans="1:17" x14ac:dyDescent="0.25">
      <c r="A58" s="22">
        <v>14</v>
      </c>
      <c r="B58" s="5" t="s">
        <v>37</v>
      </c>
      <c r="C58" s="172"/>
      <c r="D58" s="200"/>
      <c r="E58" s="200"/>
      <c r="F58" s="232"/>
      <c r="G58" s="191"/>
      <c r="H58" s="221"/>
      <c r="I58" s="221"/>
      <c r="J58" s="233"/>
      <c r="K58" s="57"/>
      <c r="L58" s="57"/>
      <c r="N58" s="21"/>
      <c r="O58" s="21"/>
      <c r="Q58" s="21"/>
    </row>
    <row r="59" spans="1:17" x14ac:dyDescent="0.25">
      <c r="A59" s="22">
        <v>15</v>
      </c>
      <c r="B59" s="5" t="s">
        <v>88</v>
      </c>
      <c r="C59" s="172"/>
      <c r="D59" s="200"/>
      <c r="E59" s="200"/>
      <c r="F59" s="232"/>
      <c r="G59" s="191"/>
      <c r="H59" s="221"/>
      <c r="I59" s="221"/>
      <c r="J59" s="233"/>
      <c r="K59" s="57"/>
      <c r="L59" s="57"/>
      <c r="N59" s="21"/>
      <c r="O59" s="21"/>
      <c r="Q59" s="21"/>
    </row>
    <row r="60" spans="1:17" x14ac:dyDescent="0.25">
      <c r="A60" s="22">
        <v>16</v>
      </c>
      <c r="B60" s="6" t="s">
        <v>17</v>
      </c>
      <c r="C60" s="187"/>
      <c r="D60" s="193"/>
      <c r="E60" s="193"/>
      <c r="F60" s="250"/>
      <c r="G60" s="203"/>
      <c r="H60" s="197"/>
      <c r="I60" s="197"/>
      <c r="J60" s="251"/>
      <c r="K60" s="71"/>
      <c r="L60" s="71"/>
      <c r="N60" s="21"/>
      <c r="O60" s="21"/>
      <c r="Q60" s="21"/>
    </row>
    <row r="61" spans="1:17" x14ac:dyDescent="0.25">
      <c r="A61" s="22">
        <v>17</v>
      </c>
      <c r="B61" s="5" t="s">
        <v>35</v>
      </c>
      <c r="C61" s="172"/>
      <c r="D61" s="200"/>
      <c r="E61" s="200">
        <v>22</v>
      </c>
      <c r="F61" s="232"/>
      <c r="G61" s="191"/>
      <c r="H61" s="221"/>
      <c r="I61" s="221">
        <v>3.45</v>
      </c>
      <c r="J61" s="233"/>
      <c r="K61" s="57"/>
      <c r="L61" s="57"/>
      <c r="N61" s="21"/>
      <c r="O61" s="21"/>
      <c r="Q61" s="21"/>
    </row>
    <row r="62" spans="1:17" x14ac:dyDescent="0.25">
      <c r="A62" s="22">
        <v>18</v>
      </c>
      <c r="B62" s="5" t="s">
        <v>18</v>
      </c>
      <c r="C62" s="172"/>
      <c r="D62" s="200"/>
      <c r="E62" s="200">
        <v>23</v>
      </c>
      <c r="F62" s="232"/>
      <c r="G62" s="191"/>
      <c r="H62" s="221"/>
      <c r="I62" s="221">
        <v>3.7</v>
      </c>
      <c r="J62" s="233"/>
      <c r="K62" s="57"/>
      <c r="L62" s="57"/>
      <c r="N62" s="21"/>
      <c r="O62" s="21"/>
      <c r="Q62" s="21"/>
    </row>
    <row r="63" spans="1:17" x14ac:dyDescent="0.25">
      <c r="A63" s="24">
        <v>19</v>
      </c>
      <c r="B63" s="5" t="s">
        <v>14</v>
      </c>
      <c r="C63" s="172"/>
      <c r="D63" s="200"/>
      <c r="E63" s="200">
        <v>21</v>
      </c>
      <c r="F63" s="232"/>
      <c r="G63" s="191"/>
      <c r="H63" s="221"/>
      <c r="I63" s="221">
        <v>3.33</v>
      </c>
      <c r="J63" s="233"/>
      <c r="K63" s="57"/>
      <c r="L63" s="57"/>
      <c r="N63" s="21"/>
      <c r="O63" s="21"/>
      <c r="Q63" s="21"/>
    </row>
    <row r="64" spans="1:17" ht="15.75" thickBot="1" x14ac:dyDescent="0.3">
      <c r="A64" s="29">
        <v>20</v>
      </c>
      <c r="B64" s="5" t="s">
        <v>121</v>
      </c>
      <c r="C64" s="172"/>
      <c r="D64" s="200"/>
      <c r="E64" s="200">
        <v>47</v>
      </c>
      <c r="F64" s="232"/>
      <c r="G64" s="204"/>
      <c r="H64" s="188"/>
      <c r="I64" s="188">
        <v>3.47</v>
      </c>
      <c r="J64" s="235"/>
      <c r="K64" s="57"/>
      <c r="L64" s="57"/>
      <c r="N64" s="21"/>
      <c r="O64" s="21"/>
      <c r="Q64" s="21"/>
    </row>
    <row r="65" spans="1:17" ht="15.75" thickBot="1" x14ac:dyDescent="0.3">
      <c r="A65" s="17"/>
      <c r="B65" s="25" t="s">
        <v>55</v>
      </c>
      <c r="C65" s="26">
        <f>SUM(C66:C79)</f>
        <v>0</v>
      </c>
      <c r="D65" s="10">
        <f>SUM(D66:D79)</f>
        <v>0</v>
      </c>
      <c r="E65" s="10">
        <f t="shared" ref="E65:F65" si="5">SUM(E66:E79)</f>
        <v>325</v>
      </c>
      <c r="F65" s="75">
        <f t="shared" si="5"/>
        <v>0</v>
      </c>
      <c r="G65" s="103" t="e">
        <f>AVERAGE(G66:G79)</f>
        <v>#DIV/0!</v>
      </c>
      <c r="H65" s="104" t="e">
        <f>AVERAGE(H66:H79)</f>
        <v>#DIV/0!</v>
      </c>
      <c r="I65" s="104">
        <f>AVERAGE(I66:I79)</f>
        <v>3.5975000000000001</v>
      </c>
      <c r="J65" s="105" t="e">
        <f>AVERAGE(J66:J79)</f>
        <v>#DIV/0!</v>
      </c>
      <c r="K65" s="67"/>
      <c r="L65" s="67"/>
      <c r="N65" s="21"/>
      <c r="O65" s="21"/>
      <c r="Q65" s="21"/>
    </row>
    <row r="66" spans="1:17" x14ac:dyDescent="0.25">
      <c r="A66" s="30">
        <v>1</v>
      </c>
      <c r="B66" s="5" t="s">
        <v>28</v>
      </c>
      <c r="C66" s="172"/>
      <c r="D66" s="200"/>
      <c r="E66" s="200">
        <v>25</v>
      </c>
      <c r="F66" s="232"/>
      <c r="G66" s="202"/>
      <c r="H66" s="220"/>
      <c r="I66" s="220">
        <v>3.84</v>
      </c>
      <c r="J66" s="247"/>
      <c r="K66" s="57"/>
      <c r="L66" s="57"/>
      <c r="N66" s="21"/>
      <c r="O66" s="21"/>
      <c r="Q66" s="21"/>
    </row>
    <row r="67" spans="1:17" x14ac:dyDescent="0.25">
      <c r="A67" s="22">
        <v>2</v>
      </c>
      <c r="B67" s="5" t="s">
        <v>30</v>
      </c>
      <c r="C67" s="172"/>
      <c r="D67" s="200"/>
      <c r="E67" s="200">
        <v>26</v>
      </c>
      <c r="F67" s="232"/>
      <c r="G67" s="191"/>
      <c r="H67" s="221"/>
      <c r="I67" s="221">
        <v>4.08</v>
      </c>
      <c r="J67" s="233"/>
      <c r="K67" s="57"/>
      <c r="L67" s="57"/>
      <c r="N67" s="21"/>
      <c r="O67" s="21"/>
      <c r="Q67" s="21"/>
    </row>
    <row r="68" spans="1:17" x14ac:dyDescent="0.25">
      <c r="A68" s="22">
        <v>3</v>
      </c>
      <c r="B68" s="5" t="s">
        <v>94</v>
      </c>
      <c r="C68" s="172"/>
      <c r="D68" s="200"/>
      <c r="E68" s="200">
        <v>20</v>
      </c>
      <c r="F68" s="232"/>
      <c r="G68" s="191"/>
      <c r="H68" s="221"/>
      <c r="I68" s="221">
        <v>4.1500000000000004</v>
      </c>
      <c r="J68" s="233"/>
      <c r="K68" s="57"/>
      <c r="L68" s="57"/>
      <c r="N68" s="21"/>
      <c r="O68" s="21"/>
      <c r="Q68" s="21"/>
    </row>
    <row r="69" spans="1:17" x14ac:dyDescent="0.25">
      <c r="A69" s="22">
        <v>4</v>
      </c>
      <c r="B69" s="5" t="s">
        <v>90</v>
      </c>
      <c r="C69" s="172"/>
      <c r="D69" s="200"/>
      <c r="E69" s="200">
        <v>28</v>
      </c>
      <c r="F69" s="232"/>
      <c r="G69" s="191"/>
      <c r="H69" s="221"/>
      <c r="I69" s="221">
        <v>3</v>
      </c>
      <c r="J69" s="233"/>
      <c r="K69" s="57"/>
      <c r="L69" s="57"/>
      <c r="N69" s="21"/>
      <c r="O69" s="21"/>
      <c r="Q69" s="21"/>
    </row>
    <row r="70" spans="1:17" x14ac:dyDescent="0.25">
      <c r="A70" s="22">
        <v>5</v>
      </c>
      <c r="B70" s="5" t="s">
        <v>45</v>
      </c>
      <c r="C70" s="172"/>
      <c r="D70" s="200"/>
      <c r="E70" s="200">
        <v>19</v>
      </c>
      <c r="F70" s="232"/>
      <c r="G70" s="191"/>
      <c r="H70" s="221"/>
      <c r="I70" s="221">
        <v>3.26</v>
      </c>
      <c r="J70" s="233"/>
      <c r="K70" s="57"/>
      <c r="L70" s="57"/>
      <c r="N70" s="21"/>
      <c r="O70" s="21"/>
      <c r="Q70" s="21"/>
    </row>
    <row r="71" spans="1:17" x14ac:dyDescent="0.25">
      <c r="A71" s="22">
        <v>6</v>
      </c>
      <c r="B71" s="37" t="s">
        <v>91</v>
      </c>
      <c r="C71" s="214"/>
      <c r="D71" s="215"/>
      <c r="E71" s="215"/>
      <c r="F71" s="241"/>
      <c r="G71" s="211"/>
      <c r="H71" s="212"/>
      <c r="I71" s="212"/>
      <c r="J71" s="242"/>
      <c r="K71" s="69"/>
      <c r="L71" s="69"/>
      <c r="N71" s="21"/>
      <c r="O71" s="21"/>
      <c r="Q71" s="21"/>
    </row>
    <row r="72" spans="1:17" x14ac:dyDescent="0.25">
      <c r="A72" s="22">
        <v>7</v>
      </c>
      <c r="B72" s="13" t="s">
        <v>92</v>
      </c>
      <c r="C72" s="171"/>
      <c r="D72" s="199"/>
      <c r="E72" s="199">
        <v>23</v>
      </c>
      <c r="F72" s="236"/>
      <c r="G72" s="189"/>
      <c r="H72" s="198"/>
      <c r="I72" s="198">
        <v>3.96</v>
      </c>
      <c r="J72" s="240"/>
      <c r="K72" s="68"/>
      <c r="L72" s="68"/>
      <c r="N72" s="21"/>
      <c r="O72" s="21"/>
      <c r="Q72" s="21"/>
    </row>
    <row r="73" spans="1:17" x14ac:dyDescent="0.25">
      <c r="A73" s="22">
        <v>8</v>
      </c>
      <c r="B73" s="5" t="s">
        <v>93</v>
      </c>
      <c r="C73" s="172"/>
      <c r="D73" s="200"/>
      <c r="E73" s="200">
        <v>27</v>
      </c>
      <c r="F73" s="232"/>
      <c r="G73" s="191"/>
      <c r="H73" s="221"/>
      <c r="I73" s="221">
        <v>3.93</v>
      </c>
      <c r="J73" s="233"/>
      <c r="K73" s="57"/>
      <c r="L73" s="57"/>
      <c r="N73" s="21"/>
      <c r="O73" s="21"/>
      <c r="Q73" s="21"/>
    </row>
    <row r="74" spans="1:17" x14ac:dyDescent="0.25">
      <c r="A74" s="22">
        <v>9</v>
      </c>
      <c r="B74" s="5" t="s">
        <v>19</v>
      </c>
      <c r="C74" s="172"/>
      <c r="D74" s="200"/>
      <c r="E74" s="200">
        <v>25</v>
      </c>
      <c r="F74" s="232"/>
      <c r="G74" s="191"/>
      <c r="H74" s="221"/>
      <c r="I74" s="221">
        <v>3.64</v>
      </c>
      <c r="J74" s="233"/>
      <c r="K74" s="57"/>
      <c r="L74" s="57"/>
      <c r="N74" s="21"/>
      <c r="O74" s="21"/>
      <c r="Q74" s="21"/>
    </row>
    <row r="75" spans="1:17" x14ac:dyDescent="0.25">
      <c r="A75" s="22">
        <v>10</v>
      </c>
      <c r="B75" s="5" t="s">
        <v>95</v>
      </c>
      <c r="C75" s="172"/>
      <c r="D75" s="200"/>
      <c r="E75" s="200">
        <v>41</v>
      </c>
      <c r="F75" s="232"/>
      <c r="G75" s="191"/>
      <c r="H75" s="221"/>
      <c r="I75" s="221">
        <v>3.34</v>
      </c>
      <c r="J75" s="233"/>
      <c r="K75" s="57"/>
      <c r="L75" s="57"/>
      <c r="N75" s="21"/>
      <c r="O75" s="21"/>
      <c r="Q75" s="21"/>
    </row>
    <row r="76" spans="1:17" x14ac:dyDescent="0.25">
      <c r="A76" s="22">
        <v>11</v>
      </c>
      <c r="B76" s="5" t="s">
        <v>96</v>
      </c>
      <c r="C76" s="172"/>
      <c r="D76" s="200"/>
      <c r="E76" s="200">
        <v>23</v>
      </c>
      <c r="F76" s="232"/>
      <c r="G76" s="191"/>
      <c r="H76" s="221"/>
      <c r="I76" s="221">
        <v>3.39</v>
      </c>
      <c r="J76" s="233"/>
      <c r="K76" s="57"/>
      <c r="L76" s="57"/>
      <c r="N76" s="21"/>
      <c r="O76" s="21"/>
      <c r="Q76" s="21"/>
    </row>
    <row r="77" spans="1:17" x14ac:dyDescent="0.25">
      <c r="A77" s="22">
        <v>12</v>
      </c>
      <c r="B77" s="13" t="s">
        <v>112</v>
      </c>
      <c r="C77" s="171"/>
      <c r="D77" s="199"/>
      <c r="E77" s="199"/>
      <c r="F77" s="236"/>
      <c r="G77" s="189"/>
      <c r="H77" s="198"/>
      <c r="I77" s="198"/>
      <c r="J77" s="240"/>
      <c r="K77" s="68"/>
      <c r="L77" s="68"/>
      <c r="N77" s="21"/>
      <c r="O77" s="21"/>
      <c r="Q77" s="21"/>
    </row>
    <row r="78" spans="1:17" x14ac:dyDescent="0.25">
      <c r="A78" s="22">
        <v>13</v>
      </c>
      <c r="B78" s="5" t="s">
        <v>46</v>
      </c>
      <c r="C78" s="172"/>
      <c r="D78" s="200"/>
      <c r="E78" s="200">
        <v>18</v>
      </c>
      <c r="F78" s="232"/>
      <c r="G78" s="191"/>
      <c r="H78" s="221"/>
      <c r="I78" s="221">
        <v>3.22</v>
      </c>
      <c r="J78" s="233"/>
      <c r="K78" s="57"/>
      <c r="L78" s="57"/>
      <c r="N78" s="21"/>
      <c r="O78" s="21"/>
      <c r="Q78" s="21"/>
    </row>
    <row r="79" spans="1:17" ht="15.75" thickBot="1" x14ac:dyDescent="0.3">
      <c r="A79" s="22">
        <v>14</v>
      </c>
      <c r="B79" s="5" t="s">
        <v>73</v>
      </c>
      <c r="C79" s="172"/>
      <c r="D79" s="200"/>
      <c r="E79" s="200">
        <v>50</v>
      </c>
      <c r="F79" s="232"/>
      <c r="G79" s="204"/>
      <c r="H79" s="188"/>
      <c r="I79" s="188">
        <v>3.36</v>
      </c>
      <c r="J79" s="235"/>
      <c r="K79" s="57"/>
      <c r="L79" s="57"/>
      <c r="N79" s="21"/>
      <c r="O79" s="21"/>
      <c r="Q79" s="21"/>
    </row>
    <row r="80" spans="1:17" ht="15.75" thickBot="1" x14ac:dyDescent="0.3">
      <c r="A80" s="17"/>
      <c r="B80" s="25" t="s">
        <v>56</v>
      </c>
      <c r="C80" s="26">
        <f>SUM(C81:C111)</f>
        <v>0</v>
      </c>
      <c r="D80" s="10">
        <f t="shared" ref="D80:F80" si="6">SUM(D81:D111)</f>
        <v>0</v>
      </c>
      <c r="E80" s="10">
        <f t="shared" si="6"/>
        <v>740</v>
      </c>
      <c r="F80" s="75">
        <f t="shared" si="6"/>
        <v>0</v>
      </c>
      <c r="G80" s="103" t="e">
        <f>AVERAGE(G81:G111)</f>
        <v>#DIV/0!</v>
      </c>
      <c r="H80" s="104" t="e">
        <f>AVERAGE(H81:H111)</f>
        <v>#DIV/0!</v>
      </c>
      <c r="I80" s="104">
        <f>AVERAGE(I81:I111)</f>
        <v>3.5617391304347819</v>
      </c>
      <c r="J80" s="105" t="e">
        <f>AVERAGE(J81:J111)</f>
        <v>#DIV/0!</v>
      </c>
      <c r="K80" s="67"/>
      <c r="L80" s="67"/>
      <c r="N80" s="21"/>
      <c r="O80" s="21"/>
      <c r="Q80" s="21"/>
    </row>
    <row r="81" spans="1:17" x14ac:dyDescent="0.25">
      <c r="A81" s="19">
        <v>1</v>
      </c>
      <c r="B81" s="5" t="s">
        <v>107</v>
      </c>
      <c r="C81" s="172"/>
      <c r="D81" s="200"/>
      <c r="E81" s="200"/>
      <c r="F81" s="232"/>
      <c r="G81" s="202"/>
      <c r="H81" s="220"/>
      <c r="I81" s="220"/>
      <c r="J81" s="247"/>
      <c r="K81" s="66"/>
      <c r="L81" s="66"/>
      <c r="N81" s="21"/>
      <c r="O81" s="21"/>
      <c r="Q81" s="21"/>
    </row>
    <row r="82" spans="1:17" x14ac:dyDescent="0.25">
      <c r="A82" s="22">
        <v>2</v>
      </c>
      <c r="B82" s="5" t="s">
        <v>20</v>
      </c>
      <c r="C82" s="172"/>
      <c r="D82" s="200"/>
      <c r="E82" s="200"/>
      <c r="F82" s="232"/>
      <c r="G82" s="191"/>
      <c r="H82" s="221"/>
      <c r="I82" s="221"/>
      <c r="J82" s="233"/>
      <c r="K82" s="66"/>
      <c r="L82" s="66"/>
      <c r="N82" s="21"/>
      <c r="O82" s="21"/>
      <c r="Q82" s="21"/>
    </row>
    <row r="83" spans="1:17" x14ac:dyDescent="0.25">
      <c r="A83" s="22">
        <v>3</v>
      </c>
      <c r="B83" s="5" t="s">
        <v>101</v>
      </c>
      <c r="C83" s="172"/>
      <c r="D83" s="200"/>
      <c r="E83" s="200">
        <v>28</v>
      </c>
      <c r="F83" s="232"/>
      <c r="G83" s="191"/>
      <c r="H83" s="221"/>
      <c r="I83" s="221">
        <v>3.43</v>
      </c>
      <c r="J83" s="233"/>
      <c r="K83" s="66"/>
      <c r="L83" s="66"/>
      <c r="N83" s="21"/>
      <c r="O83" s="21"/>
      <c r="Q83" s="21"/>
    </row>
    <row r="84" spans="1:17" x14ac:dyDescent="0.25">
      <c r="A84" s="22">
        <v>4</v>
      </c>
      <c r="B84" s="5" t="s">
        <v>98</v>
      </c>
      <c r="C84" s="172"/>
      <c r="D84" s="200"/>
      <c r="E84" s="200">
        <v>17</v>
      </c>
      <c r="F84" s="232"/>
      <c r="G84" s="191"/>
      <c r="H84" s="221"/>
      <c r="I84" s="221">
        <v>2.59</v>
      </c>
      <c r="J84" s="233"/>
      <c r="K84" s="66"/>
      <c r="L84" s="66"/>
      <c r="N84" s="21"/>
      <c r="O84" s="21"/>
      <c r="Q84" s="21"/>
    </row>
    <row r="85" spans="1:17" x14ac:dyDescent="0.25">
      <c r="A85" s="22">
        <v>5</v>
      </c>
      <c r="B85" s="5" t="s">
        <v>103</v>
      </c>
      <c r="C85" s="172"/>
      <c r="D85" s="200"/>
      <c r="E85" s="200">
        <v>23</v>
      </c>
      <c r="F85" s="232"/>
      <c r="G85" s="191"/>
      <c r="H85" s="221"/>
      <c r="I85" s="221">
        <v>2.91</v>
      </c>
      <c r="J85" s="233"/>
      <c r="K85" s="66"/>
      <c r="L85" s="66"/>
      <c r="N85" s="21"/>
      <c r="O85" s="21"/>
      <c r="Q85" s="21"/>
    </row>
    <row r="86" spans="1:17" x14ac:dyDescent="0.25">
      <c r="A86" s="22">
        <v>6</v>
      </c>
      <c r="B86" s="5" t="s">
        <v>102</v>
      </c>
      <c r="C86" s="172"/>
      <c r="D86" s="200"/>
      <c r="E86" s="200">
        <v>42</v>
      </c>
      <c r="F86" s="232"/>
      <c r="G86" s="191"/>
      <c r="H86" s="221"/>
      <c r="I86" s="221">
        <v>3.19</v>
      </c>
      <c r="J86" s="233"/>
      <c r="K86" s="66"/>
      <c r="L86" s="66"/>
      <c r="N86" s="21"/>
      <c r="O86" s="21"/>
      <c r="Q86" s="21"/>
    </row>
    <row r="87" spans="1:17" x14ac:dyDescent="0.25">
      <c r="A87" s="22">
        <v>7</v>
      </c>
      <c r="B87" s="5" t="s">
        <v>21</v>
      </c>
      <c r="C87" s="172"/>
      <c r="D87" s="200"/>
      <c r="E87" s="200"/>
      <c r="F87" s="232"/>
      <c r="G87" s="191"/>
      <c r="H87" s="221"/>
      <c r="I87" s="221"/>
      <c r="J87" s="233"/>
      <c r="K87" s="66"/>
      <c r="L87" s="66"/>
      <c r="N87" s="21"/>
      <c r="O87" s="21"/>
      <c r="Q87" s="21"/>
    </row>
    <row r="88" spans="1:17" x14ac:dyDescent="0.25">
      <c r="A88" s="22">
        <v>8</v>
      </c>
      <c r="B88" s="5" t="s">
        <v>100</v>
      </c>
      <c r="C88" s="172"/>
      <c r="D88" s="200"/>
      <c r="E88" s="200"/>
      <c r="F88" s="232"/>
      <c r="G88" s="191"/>
      <c r="H88" s="221"/>
      <c r="I88" s="221"/>
      <c r="J88" s="233"/>
      <c r="K88" s="66"/>
      <c r="L88" s="66"/>
      <c r="N88" s="21"/>
      <c r="O88" s="21"/>
      <c r="Q88" s="21"/>
    </row>
    <row r="89" spans="1:17" x14ac:dyDescent="0.25">
      <c r="A89" s="22">
        <v>9</v>
      </c>
      <c r="B89" s="5" t="s">
        <v>99</v>
      </c>
      <c r="C89" s="172"/>
      <c r="D89" s="200"/>
      <c r="E89" s="200">
        <v>23</v>
      </c>
      <c r="F89" s="232"/>
      <c r="G89" s="191"/>
      <c r="H89" s="221"/>
      <c r="I89" s="221">
        <v>3.43</v>
      </c>
      <c r="J89" s="233"/>
      <c r="K89" s="66"/>
      <c r="L89" s="66"/>
      <c r="N89" s="21"/>
      <c r="O89" s="21"/>
      <c r="Q89" s="21"/>
    </row>
    <row r="90" spans="1:17" x14ac:dyDescent="0.25">
      <c r="A90" s="22">
        <v>10</v>
      </c>
      <c r="B90" s="5" t="s">
        <v>97</v>
      </c>
      <c r="C90" s="172"/>
      <c r="D90" s="200"/>
      <c r="E90" s="200">
        <v>23</v>
      </c>
      <c r="F90" s="232"/>
      <c r="G90" s="191"/>
      <c r="H90" s="221"/>
      <c r="I90" s="221">
        <v>3.52</v>
      </c>
      <c r="J90" s="233"/>
      <c r="K90" s="66"/>
      <c r="L90" s="66"/>
      <c r="N90" s="21"/>
      <c r="O90" s="21"/>
      <c r="Q90" s="21"/>
    </row>
    <row r="91" spans="1:17" x14ac:dyDescent="0.25">
      <c r="A91" s="22">
        <v>11</v>
      </c>
      <c r="B91" s="5" t="s">
        <v>117</v>
      </c>
      <c r="C91" s="172"/>
      <c r="D91" s="200"/>
      <c r="E91" s="200"/>
      <c r="F91" s="232"/>
      <c r="G91" s="191"/>
      <c r="H91" s="221"/>
      <c r="I91" s="221"/>
      <c r="J91" s="233"/>
      <c r="K91" s="66"/>
      <c r="L91" s="66"/>
      <c r="N91" s="21"/>
      <c r="O91" s="21"/>
      <c r="Q91" s="21"/>
    </row>
    <row r="92" spans="1:17" x14ac:dyDescent="0.25">
      <c r="A92" s="22">
        <v>12</v>
      </c>
      <c r="B92" s="5" t="s">
        <v>118</v>
      </c>
      <c r="C92" s="172"/>
      <c r="D92" s="200"/>
      <c r="E92" s="200">
        <v>28</v>
      </c>
      <c r="F92" s="232"/>
      <c r="G92" s="191"/>
      <c r="H92" s="221"/>
      <c r="I92" s="221">
        <v>2.79</v>
      </c>
      <c r="J92" s="233"/>
      <c r="K92" s="66"/>
      <c r="L92" s="66"/>
      <c r="N92" s="21"/>
      <c r="O92" s="21"/>
      <c r="Q92" s="21"/>
    </row>
    <row r="93" spans="1:17" x14ac:dyDescent="0.25">
      <c r="A93" s="22">
        <v>13</v>
      </c>
      <c r="B93" s="5" t="s">
        <v>108</v>
      </c>
      <c r="C93" s="172"/>
      <c r="D93" s="200"/>
      <c r="E93" s="200">
        <v>18</v>
      </c>
      <c r="F93" s="232"/>
      <c r="G93" s="191"/>
      <c r="H93" s="221"/>
      <c r="I93" s="221">
        <v>3.33</v>
      </c>
      <c r="J93" s="233"/>
      <c r="K93" s="66"/>
      <c r="L93" s="66"/>
      <c r="N93" s="21"/>
      <c r="O93" s="21"/>
      <c r="Q93" s="21"/>
    </row>
    <row r="94" spans="1:17" x14ac:dyDescent="0.25">
      <c r="A94" s="22">
        <v>14</v>
      </c>
      <c r="B94" s="8" t="s">
        <v>109</v>
      </c>
      <c r="C94" s="217"/>
      <c r="D94" s="213"/>
      <c r="E94" s="213">
        <v>27</v>
      </c>
      <c r="F94" s="234"/>
      <c r="G94" s="216"/>
      <c r="H94" s="221"/>
      <c r="I94" s="221">
        <v>4.1100000000000003</v>
      </c>
      <c r="J94" s="233"/>
      <c r="K94" s="66"/>
      <c r="L94" s="66"/>
      <c r="N94" s="21"/>
      <c r="O94" s="21"/>
      <c r="Q94" s="21"/>
    </row>
    <row r="95" spans="1:17" x14ac:dyDescent="0.25">
      <c r="A95" s="22">
        <v>15</v>
      </c>
      <c r="B95" s="5" t="s">
        <v>110</v>
      </c>
      <c r="C95" s="172"/>
      <c r="D95" s="200"/>
      <c r="E95" s="200"/>
      <c r="F95" s="232"/>
      <c r="G95" s="191"/>
      <c r="H95" s="221"/>
      <c r="I95" s="221"/>
      <c r="J95" s="233"/>
      <c r="K95" s="66"/>
      <c r="L95" s="66"/>
      <c r="N95" s="21"/>
      <c r="O95" s="21"/>
      <c r="Q95" s="21"/>
    </row>
    <row r="96" spans="1:17" x14ac:dyDescent="0.25">
      <c r="A96" s="22">
        <v>16</v>
      </c>
      <c r="B96" s="5" t="s">
        <v>119</v>
      </c>
      <c r="C96" s="172"/>
      <c r="D96" s="200"/>
      <c r="E96" s="200">
        <v>18</v>
      </c>
      <c r="F96" s="232"/>
      <c r="G96" s="191"/>
      <c r="H96" s="221"/>
      <c r="I96" s="221">
        <v>3.39</v>
      </c>
      <c r="J96" s="233"/>
      <c r="K96" s="66"/>
      <c r="L96" s="66"/>
      <c r="N96" s="21"/>
      <c r="O96" s="21"/>
      <c r="Q96" s="21"/>
    </row>
    <row r="97" spans="1:17" x14ac:dyDescent="0.25">
      <c r="A97" s="22">
        <v>17</v>
      </c>
      <c r="B97" s="5" t="s">
        <v>111</v>
      </c>
      <c r="C97" s="172"/>
      <c r="D97" s="200"/>
      <c r="E97" s="200">
        <v>19</v>
      </c>
      <c r="F97" s="232"/>
      <c r="G97" s="191"/>
      <c r="H97" s="221"/>
      <c r="I97" s="221">
        <v>4.26</v>
      </c>
      <c r="J97" s="233"/>
      <c r="K97" s="66"/>
      <c r="L97" s="66"/>
      <c r="N97" s="21"/>
      <c r="O97" s="21"/>
      <c r="Q97" s="21"/>
    </row>
    <row r="98" spans="1:17" x14ac:dyDescent="0.25">
      <c r="A98" s="22">
        <v>18</v>
      </c>
      <c r="B98" s="5" t="s">
        <v>106</v>
      </c>
      <c r="C98" s="172"/>
      <c r="D98" s="200"/>
      <c r="E98" s="200">
        <v>23</v>
      </c>
      <c r="F98" s="232"/>
      <c r="G98" s="191"/>
      <c r="H98" s="221"/>
      <c r="I98" s="221">
        <v>3.7</v>
      </c>
      <c r="J98" s="233"/>
      <c r="K98" s="66"/>
      <c r="L98" s="66"/>
      <c r="N98" s="21"/>
      <c r="O98" s="21"/>
      <c r="Q98" s="21"/>
    </row>
    <row r="99" spans="1:17" x14ac:dyDescent="0.25">
      <c r="A99" s="22">
        <v>19</v>
      </c>
      <c r="B99" s="5" t="s">
        <v>105</v>
      </c>
      <c r="C99" s="172"/>
      <c r="D99" s="200"/>
      <c r="E99" s="200"/>
      <c r="F99" s="232"/>
      <c r="G99" s="191"/>
      <c r="H99" s="221"/>
      <c r="I99" s="221"/>
      <c r="J99" s="233"/>
      <c r="K99" s="66"/>
      <c r="L99" s="66"/>
      <c r="N99" s="21"/>
      <c r="O99" s="21"/>
      <c r="Q99" s="21"/>
    </row>
    <row r="100" spans="1:17" x14ac:dyDescent="0.25">
      <c r="A100" s="22">
        <v>20</v>
      </c>
      <c r="B100" s="5" t="s">
        <v>62</v>
      </c>
      <c r="C100" s="172"/>
      <c r="D100" s="200"/>
      <c r="E100" s="200">
        <v>41</v>
      </c>
      <c r="F100" s="232"/>
      <c r="G100" s="191"/>
      <c r="H100" s="221"/>
      <c r="I100" s="221">
        <v>3.83</v>
      </c>
      <c r="J100" s="233"/>
      <c r="K100" s="66"/>
      <c r="L100" s="66"/>
      <c r="N100" s="21"/>
      <c r="O100" s="21"/>
      <c r="Q100" s="21"/>
    </row>
    <row r="101" spans="1:17" x14ac:dyDescent="0.25">
      <c r="A101" s="22">
        <v>21</v>
      </c>
      <c r="B101" s="5" t="s">
        <v>104</v>
      </c>
      <c r="C101" s="172"/>
      <c r="D101" s="200"/>
      <c r="E101" s="200">
        <v>56</v>
      </c>
      <c r="F101" s="232"/>
      <c r="G101" s="191"/>
      <c r="H101" s="221"/>
      <c r="I101" s="221">
        <v>3.87</v>
      </c>
      <c r="J101" s="233"/>
      <c r="K101" s="66"/>
      <c r="L101" s="66"/>
      <c r="N101" s="21"/>
      <c r="O101" s="21"/>
      <c r="Q101" s="21"/>
    </row>
    <row r="102" spans="1:17" x14ac:dyDescent="0.25">
      <c r="A102" s="22">
        <v>22</v>
      </c>
      <c r="B102" s="5" t="s">
        <v>63</v>
      </c>
      <c r="C102" s="172"/>
      <c r="D102" s="200"/>
      <c r="E102" s="200">
        <v>25</v>
      </c>
      <c r="F102" s="232"/>
      <c r="G102" s="191"/>
      <c r="H102" s="221"/>
      <c r="I102" s="221">
        <v>4.4000000000000004</v>
      </c>
      <c r="J102" s="233"/>
      <c r="K102" s="66"/>
      <c r="L102" s="66"/>
      <c r="N102" s="21"/>
      <c r="O102" s="21"/>
      <c r="Q102" s="21"/>
    </row>
    <row r="103" spans="1:17" x14ac:dyDescent="0.25">
      <c r="A103" s="22">
        <v>23</v>
      </c>
      <c r="B103" s="5" t="s">
        <v>120</v>
      </c>
      <c r="C103" s="172"/>
      <c r="D103" s="200"/>
      <c r="E103" s="200">
        <v>24</v>
      </c>
      <c r="F103" s="232"/>
      <c r="G103" s="191"/>
      <c r="H103" s="221"/>
      <c r="I103" s="221">
        <v>3.17</v>
      </c>
      <c r="J103" s="233"/>
      <c r="K103" s="66"/>
      <c r="L103" s="66"/>
      <c r="N103" s="21"/>
      <c r="O103" s="21"/>
      <c r="Q103" s="21"/>
    </row>
    <row r="104" spans="1:17" x14ac:dyDescent="0.25">
      <c r="A104" s="22">
        <v>24</v>
      </c>
      <c r="B104" s="5" t="s">
        <v>64</v>
      </c>
      <c r="C104" s="172"/>
      <c r="D104" s="200"/>
      <c r="E104" s="200">
        <v>42</v>
      </c>
      <c r="F104" s="232"/>
      <c r="G104" s="191"/>
      <c r="H104" s="221"/>
      <c r="I104" s="221">
        <v>3.74</v>
      </c>
      <c r="J104" s="233"/>
      <c r="K104" s="66"/>
      <c r="L104" s="66"/>
      <c r="N104" s="21"/>
      <c r="O104" s="21"/>
      <c r="Q104" s="21"/>
    </row>
    <row r="105" spans="1:17" x14ac:dyDescent="0.25">
      <c r="A105" s="22">
        <v>25</v>
      </c>
      <c r="B105" s="5" t="s">
        <v>65</v>
      </c>
      <c r="C105" s="172"/>
      <c r="D105" s="200"/>
      <c r="E105" s="200">
        <v>56</v>
      </c>
      <c r="F105" s="232"/>
      <c r="G105" s="191"/>
      <c r="H105" s="221"/>
      <c r="I105" s="221">
        <v>4.1100000000000003</v>
      </c>
      <c r="J105" s="233"/>
      <c r="K105" s="66"/>
      <c r="L105" s="66"/>
      <c r="N105" s="21"/>
      <c r="O105" s="21"/>
      <c r="Q105" s="21"/>
    </row>
    <row r="106" spans="1:17" x14ac:dyDescent="0.25">
      <c r="A106" s="22">
        <v>26</v>
      </c>
      <c r="B106" s="5" t="s">
        <v>22</v>
      </c>
      <c r="C106" s="172"/>
      <c r="D106" s="200"/>
      <c r="E106" s="200">
        <v>23</v>
      </c>
      <c r="F106" s="232"/>
      <c r="G106" s="191"/>
      <c r="H106" s="221"/>
      <c r="I106" s="221">
        <v>3.74</v>
      </c>
      <c r="J106" s="233"/>
      <c r="K106" s="66"/>
      <c r="L106" s="66"/>
      <c r="N106" s="21"/>
      <c r="O106" s="21"/>
      <c r="Q106" s="21"/>
    </row>
    <row r="107" spans="1:17" x14ac:dyDescent="0.25">
      <c r="A107" s="22">
        <v>27</v>
      </c>
      <c r="B107" s="5" t="s">
        <v>47</v>
      </c>
      <c r="C107" s="172"/>
      <c r="D107" s="200"/>
      <c r="E107" s="200">
        <v>50</v>
      </c>
      <c r="F107" s="232"/>
      <c r="G107" s="191"/>
      <c r="H107" s="221"/>
      <c r="I107" s="221">
        <v>3.52</v>
      </c>
      <c r="J107" s="233"/>
      <c r="K107" s="66"/>
      <c r="L107" s="66"/>
      <c r="N107" s="21"/>
      <c r="O107" s="21"/>
      <c r="Q107" s="21"/>
    </row>
    <row r="108" spans="1:17" x14ac:dyDescent="0.25">
      <c r="A108" s="22">
        <v>28</v>
      </c>
      <c r="B108" s="5" t="s">
        <v>67</v>
      </c>
      <c r="C108" s="172"/>
      <c r="D108" s="200"/>
      <c r="E108" s="200">
        <v>40</v>
      </c>
      <c r="F108" s="232"/>
      <c r="G108" s="191"/>
      <c r="H108" s="221"/>
      <c r="I108" s="221">
        <v>3.53</v>
      </c>
      <c r="J108" s="233"/>
      <c r="K108" s="66"/>
      <c r="L108" s="66"/>
      <c r="N108" s="21"/>
      <c r="O108" s="21"/>
      <c r="Q108" s="21"/>
    </row>
    <row r="109" spans="1:17" x14ac:dyDescent="0.25">
      <c r="A109" s="22">
        <v>29</v>
      </c>
      <c r="B109" s="5" t="s">
        <v>69</v>
      </c>
      <c r="C109" s="172"/>
      <c r="D109" s="200"/>
      <c r="E109" s="200">
        <v>63</v>
      </c>
      <c r="F109" s="232"/>
      <c r="G109" s="191"/>
      <c r="H109" s="221"/>
      <c r="I109" s="221">
        <v>4.13</v>
      </c>
      <c r="J109" s="233"/>
      <c r="K109" s="66"/>
      <c r="L109" s="66"/>
      <c r="N109" s="21"/>
      <c r="O109" s="21"/>
      <c r="Q109" s="21"/>
    </row>
    <row r="110" spans="1:17" x14ac:dyDescent="0.25">
      <c r="A110" s="22">
        <v>30</v>
      </c>
      <c r="B110" s="5" t="s">
        <v>71</v>
      </c>
      <c r="C110" s="172"/>
      <c r="D110" s="200"/>
      <c r="E110" s="200">
        <v>31</v>
      </c>
      <c r="F110" s="232"/>
      <c r="G110" s="191"/>
      <c r="H110" s="221"/>
      <c r="I110" s="221">
        <v>3.23</v>
      </c>
      <c r="J110" s="233"/>
      <c r="K110" s="66"/>
      <c r="L110" s="66"/>
      <c r="N110" s="21"/>
      <c r="O110" s="21"/>
      <c r="Q110" s="21"/>
    </row>
    <row r="111" spans="1:17" x14ac:dyDescent="0.25">
      <c r="A111" s="22">
        <v>31</v>
      </c>
      <c r="B111" s="5" t="s">
        <v>122</v>
      </c>
      <c r="C111" s="172"/>
      <c r="D111" s="200"/>
      <c r="E111" s="200"/>
      <c r="F111" s="232"/>
      <c r="G111" s="191"/>
      <c r="H111" s="221"/>
      <c r="I111" s="221"/>
      <c r="J111" s="233"/>
      <c r="K111" s="66"/>
      <c r="L111" s="66"/>
      <c r="N111" s="21"/>
      <c r="O111" s="21"/>
      <c r="Q111" s="21"/>
    </row>
    <row r="112" spans="1:17" ht="15.75" thickBot="1" x14ac:dyDescent="0.3">
      <c r="A112" s="60">
        <v>32</v>
      </c>
      <c r="B112" s="5" t="s">
        <v>123</v>
      </c>
      <c r="C112" s="252"/>
      <c r="D112" s="253"/>
      <c r="E112" s="253"/>
      <c r="F112" s="254"/>
      <c r="G112" s="255"/>
      <c r="H112" s="188"/>
      <c r="I112" s="188"/>
      <c r="J112" s="235"/>
      <c r="K112" s="66"/>
      <c r="L112" s="66"/>
      <c r="N112" s="21"/>
      <c r="O112" s="21"/>
      <c r="Q112" s="21"/>
    </row>
    <row r="113" spans="1:17" ht="15.75" thickBot="1" x14ac:dyDescent="0.3">
      <c r="A113" s="257"/>
      <c r="B113" s="258" t="s">
        <v>57</v>
      </c>
      <c r="C113" s="259">
        <f>SUM(C114:C122)</f>
        <v>0</v>
      </c>
      <c r="D113" s="260">
        <f t="shared" ref="D113:F113" si="7">SUM(D114:D122)</f>
        <v>0</v>
      </c>
      <c r="E113" s="260">
        <f t="shared" si="7"/>
        <v>134</v>
      </c>
      <c r="F113" s="261">
        <f t="shared" si="7"/>
        <v>0</v>
      </c>
      <c r="G113" s="103" t="e">
        <f>AVERAGE(G114:G122)</f>
        <v>#DIV/0!</v>
      </c>
      <c r="H113" s="104" t="e">
        <f>AVERAGE(H114:H122)</f>
        <v>#DIV/0!</v>
      </c>
      <c r="I113" s="104">
        <f>AVERAGE(I114:I122)</f>
        <v>3.5875000000000004</v>
      </c>
      <c r="J113" s="105" t="e">
        <f>AVERAGE(J114:J122)</f>
        <v>#DIV/0!</v>
      </c>
      <c r="K113" s="67"/>
      <c r="L113" s="67"/>
      <c r="N113" s="21"/>
      <c r="O113" s="21"/>
      <c r="Q113" s="21"/>
    </row>
    <row r="114" spans="1:17" x14ac:dyDescent="0.25">
      <c r="A114" s="19">
        <v>1</v>
      </c>
      <c r="B114" s="48" t="s">
        <v>27</v>
      </c>
      <c r="C114" s="177"/>
      <c r="D114" s="208"/>
      <c r="E114" s="208"/>
      <c r="F114" s="246"/>
      <c r="G114" s="202"/>
      <c r="H114" s="220"/>
      <c r="I114" s="220"/>
      <c r="J114" s="247"/>
      <c r="K114" s="66"/>
      <c r="L114" s="66"/>
      <c r="N114" s="21"/>
      <c r="O114" s="21"/>
      <c r="Q114" s="21"/>
    </row>
    <row r="115" spans="1:17" ht="15" customHeight="1" x14ac:dyDescent="0.25">
      <c r="A115" s="22">
        <v>2</v>
      </c>
      <c r="B115" s="47" t="s">
        <v>48</v>
      </c>
      <c r="C115" s="172"/>
      <c r="D115" s="200"/>
      <c r="E115" s="200">
        <v>23</v>
      </c>
      <c r="F115" s="232"/>
      <c r="G115" s="191"/>
      <c r="H115" s="221"/>
      <c r="I115" s="221">
        <v>3.74</v>
      </c>
      <c r="J115" s="233"/>
      <c r="K115" s="66"/>
      <c r="L115" s="66"/>
      <c r="N115" s="21"/>
      <c r="O115" s="21"/>
      <c r="Q115" s="21"/>
    </row>
    <row r="116" spans="1:17" x14ac:dyDescent="0.25">
      <c r="A116" s="30">
        <v>3</v>
      </c>
      <c r="B116" s="47" t="s">
        <v>26</v>
      </c>
      <c r="C116" s="172"/>
      <c r="D116" s="200"/>
      <c r="E116" s="200"/>
      <c r="F116" s="232"/>
      <c r="G116" s="191"/>
      <c r="H116" s="221"/>
      <c r="I116" s="221"/>
      <c r="J116" s="233"/>
      <c r="K116" s="66"/>
      <c r="L116" s="66"/>
      <c r="N116" s="21"/>
      <c r="O116" s="21"/>
      <c r="Q116" s="21"/>
    </row>
    <row r="117" spans="1:17" x14ac:dyDescent="0.25">
      <c r="A117" s="30">
        <v>4</v>
      </c>
      <c r="B117" s="47" t="s">
        <v>38</v>
      </c>
      <c r="C117" s="172"/>
      <c r="D117" s="200"/>
      <c r="E117" s="200">
        <v>24</v>
      </c>
      <c r="F117" s="232"/>
      <c r="G117" s="191"/>
      <c r="H117" s="221"/>
      <c r="I117" s="221">
        <v>4.29</v>
      </c>
      <c r="J117" s="233"/>
      <c r="K117" s="66"/>
      <c r="L117" s="66"/>
      <c r="N117" s="21"/>
      <c r="O117" s="21"/>
      <c r="Q117" s="21"/>
    </row>
    <row r="118" spans="1:17" x14ac:dyDescent="0.25">
      <c r="A118" s="30">
        <v>5</v>
      </c>
      <c r="B118" s="47" t="s">
        <v>60</v>
      </c>
      <c r="C118" s="172"/>
      <c r="D118" s="200"/>
      <c r="E118" s="200"/>
      <c r="F118" s="232"/>
      <c r="G118" s="191"/>
      <c r="H118" s="221"/>
      <c r="I118" s="221"/>
      <c r="J118" s="233"/>
      <c r="K118" s="66"/>
      <c r="L118" s="66"/>
      <c r="N118" s="21"/>
      <c r="O118" s="21"/>
      <c r="Q118" s="21"/>
    </row>
    <row r="119" spans="1:17" x14ac:dyDescent="0.25">
      <c r="A119" s="30">
        <v>6</v>
      </c>
      <c r="B119" s="47" t="s">
        <v>36</v>
      </c>
      <c r="C119" s="172"/>
      <c r="D119" s="200"/>
      <c r="E119" s="200"/>
      <c r="F119" s="232"/>
      <c r="G119" s="191"/>
      <c r="H119" s="221"/>
      <c r="I119" s="221"/>
      <c r="J119" s="233"/>
      <c r="K119" s="66"/>
      <c r="L119" s="66"/>
      <c r="N119" s="21"/>
      <c r="O119" s="21"/>
      <c r="Q119" s="21"/>
    </row>
    <row r="120" spans="1:17" x14ac:dyDescent="0.25">
      <c r="A120" s="30">
        <v>7</v>
      </c>
      <c r="B120" s="47" t="s">
        <v>42</v>
      </c>
      <c r="C120" s="172"/>
      <c r="D120" s="200"/>
      <c r="E120" s="200"/>
      <c r="F120" s="232"/>
      <c r="G120" s="191"/>
      <c r="H120" s="221"/>
      <c r="I120" s="221"/>
      <c r="J120" s="233"/>
      <c r="K120" s="66"/>
      <c r="L120" s="66"/>
      <c r="N120" s="21"/>
      <c r="O120" s="21"/>
      <c r="Q120" s="21"/>
    </row>
    <row r="121" spans="1:17" x14ac:dyDescent="0.25">
      <c r="A121" s="30">
        <v>8</v>
      </c>
      <c r="B121" s="47" t="s">
        <v>66</v>
      </c>
      <c r="C121" s="172"/>
      <c r="D121" s="200"/>
      <c r="E121" s="200">
        <v>59</v>
      </c>
      <c r="F121" s="232"/>
      <c r="G121" s="191"/>
      <c r="H121" s="221"/>
      <c r="I121" s="221">
        <v>2.64</v>
      </c>
      <c r="J121" s="233"/>
      <c r="K121" s="66"/>
      <c r="L121" s="66"/>
      <c r="O121" s="21"/>
    </row>
    <row r="122" spans="1:17" ht="15.75" thickBot="1" x14ac:dyDescent="0.3">
      <c r="A122" s="29">
        <v>9</v>
      </c>
      <c r="B122" s="222" t="s">
        <v>70</v>
      </c>
      <c r="C122" s="206"/>
      <c r="D122" s="209"/>
      <c r="E122" s="209">
        <v>28</v>
      </c>
      <c r="F122" s="256"/>
      <c r="G122" s="204"/>
      <c r="H122" s="188"/>
      <c r="I122" s="188">
        <v>3.68</v>
      </c>
      <c r="J122" s="235"/>
      <c r="K122" s="66"/>
      <c r="L122" s="66"/>
      <c r="O122" s="21"/>
    </row>
    <row r="123" spans="1:17" x14ac:dyDescent="0.25">
      <c r="A123" s="32" t="s">
        <v>124</v>
      </c>
      <c r="B123" s="33"/>
      <c r="C123" s="33"/>
      <c r="D123" s="33"/>
      <c r="E123" s="33"/>
      <c r="F123" s="33"/>
      <c r="G123" s="34" t="e">
        <f>AVERAGE(G5:G12,G14:G25,G27:G43,G45:G64,G66:G79,G81:G111,G114:G122)</f>
        <v>#DIV/0!</v>
      </c>
      <c r="H123" s="34" t="e">
        <f>AVERAGE(H5:H12,H14:H25,H27:H43,H45:H64,H66:H79,H81:H111,H114:H122)</f>
        <v>#DIV/0!</v>
      </c>
      <c r="I123" s="34">
        <f>AVERAGE(I5:I12,I14:I25,I27:I43,I45:I64,I66:I79,I81:I111,I114:I122)</f>
        <v>3.5406329113924064</v>
      </c>
      <c r="J123" s="34" t="e">
        <f>AVERAGE(J5:J12,J14:J25,J27:J43,J45:J64,J66:J79,J81:J111,J114:J122)</f>
        <v>#DIV/0!</v>
      </c>
      <c r="K123" s="34"/>
      <c r="L123" s="34"/>
    </row>
    <row r="124" spans="1:17" x14ac:dyDescent="0.25">
      <c r="A124" s="35"/>
      <c r="G124" s="36"/>
      <c r="H124" s="36"/>
      <c r="I124" s="36"/>
      <c r="J124" s="36"/>
      <c r="K124" s="36"/>
      <c r="L124" s="36"/>
    </row>
  </sheetData>
  <mergeCells count="2">
    <mergeCell ref="A1:A2"/>
    <mergeCell ref="B1:B2"/>
  </mergeCells>
  <conditionalFormatting sqref="G3:L124">
    <cfRule type="containsBlanks" dxfId="24" priority="1">
      <formula>LEN(TRIM(G3))=0</formula>
    </cfRule>
    <cfRule type="cellIs" dxfId="23" priority="2" operator="lessThan">
      <formula>3.499</formula>
    </cfRule>
    <cfRule type="cellIs" dxfId="22" priority="3" operator="between">
      <formula>3.999</formula>
      <formula>3.499</formula>
    </cfRule>
    <cfRule type="cellIs" dxfId="21" priority="4" operator="between">
      <formula>4.499</formula>
      <formula>3.999</formula>
    </cfRule>
    <cfRule type="cellIs" dxfId="2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67" t="s">
        <v>23</v>
      </c>
      <c r="B1" s="269" t="s">
        <v>68</v>
      </c>
      <c r="C1" s="58">
        <v>2023</v>
      </c>
      <c r="D1" s="82">
        <v>2024</v>
      </c>
      <c r="E1" s="83">
        <v>2025</v>
      </c>
      <c r="F1" s="59">
        <v>2026</v>
      </c>
      <c r="G1" s="58">
        <v>2023</v>
      </c>
      <c r="H1" s="84">
        <v>2024</v>
      </c>
      <c r="I1" s="84">
        <v>2025</v>
      </c>
      <c r="J1" s="85">
        <v>2026</v>
      </c>
      <c r="K1" s="62"/>
      <c r="L1" s="62"/>
    </row>
    <row r="2" spans="1:17" ht="27" customHeight="1" thickBot="1" x14ac:dyDescent="0.3">
      <c r="A2" s="268"/>
      <c r="B2" s="270"/>
      <c r="C2" s="44" t="s">
        <v>50</v>
      </c>
      <c r="D2" s="81" t="s">
        <v>50</v>
      </c>
      <c r="E2" s="81" t="s">
        <v>50</v>
      </c>
      <c r="F2" s="81" t="s">
        <v>50</v>
      </c>
      <c r="G2" s="94" t="s">
        <v>49</v>
      </c>
      <c r="H2" s="95" t="s">
        <v>49</v>
      </c>
      <c r="I2" s="95" t="s">
        <v>49</v>
      </c>
      <c r="J2" s="96" t="s">
        <v>49</v>
      </c>
      <c r="K2" s="55"/>
      <c r="L2" s="55"/>
    </row>
    <row r="3" spans="1:17" ht="15" customHeight="1" thickBot="1" x14ac:dyDescent="0.3">
      <c r="A3" s="16">
        <f>A12+A25+A43+A64+A79+A112+A122</f>
        <v>112</v>
      </c>
      <c r="B3" s="42" t="s">
        <v>58</v>
      </c>
      <c r="C3" s="46">
        <f>C4+C13+C26+C44+C65+C80+C113</f>
        <v>0</v>
      </c>
      <c r="D3" s="45">
        <f t="shared" ref="D3:F3" si="0">D4+D13+D26+D44+D65+D80+D113</f>
        <v>0</v>
      </c>
      <c r="E3" s="45">
        <f>E4+E13+E26+E44+E65+E80+E113</f>
        <v>2039</v>
      </c>
      <c r="F3" s="42">
        <f t="shared" si="0"/>
        <v>0</v>
      </c>
      <c r="G3" s="97" t="e">
        <f>AVERAGE(G4,G13,G26,G44,G65,G80,G113)</f>
        <v>#DIV/0!</v>
      </c>
      <c r="H3" s="98" t="e">
        <f>AVERAGE(H4,H13,H26,H44,H65,H80,H113)</f>
        <v>#DIV/0!</v>
      </c>
      <c r="I3" s="98">
        <f>AVERAGE(I4,I13,I26,I44,I65,I80,I113)</f>
        <v>3.643597140954284</v>
      </c>
      <c r="J3" s="99" t="e">
        <f>AVERAGE(J4,J13,J26,J44,J65,J80,J113)</f>
        <v>#DIV/0!</v>
      </c>
      <c r="K3" s="63"/>
      <c r="L3" s="63"/>
      <c r="N3" s="12"/>
      <c r="O3" s="1" t="s">
        <v>130</v>
      </c>
    </row>
    <row r="4" spans="1:17" ht="15" customHeight="1" thickBot="1" x14ac:dyDescent="0.3">
      <c r="A4" s="17"/>
      <c r="B4" s="18" t="s">
        <v>51</v>
      </c>
      <c r="C4" s="39">
        <f>SUM(C5:C12)</f>
        <v>0</v>
      </c>
      <c r="D4" s="9">
        <f t="shared" ref="D4:F4" si="1">SUM(D5:D12)</f>
        <v>0</v>
      </c>
      <c r="E4" s="9">
        <f t="shared" si="1"/>
        <v>128</v>
      </c>
      <c r="F4" s="72">
        <f t="shared" si="1"/>
        <v>0</v>
      </c>
      <c r="G4" s="100" t="e">
        <f>AVERAGE(G5:G12)</f>
        <v>#DIV/0!</v>
      </c>
      <c r="H4" s="101" t="e">
        <f>AVERAGE(H5:H12)</f>
        <v>#DIV/0!</v>
      </c>
      <c r="I4" s="101">
        <f>AVERAGE(I5:I12)</f>
        <v>3.6833333333333331</v>
      </c>
      <c r="J4" s="102" t="e">
        <f>AVERAGE(J5:J12)</f>
        <v>#DIV/0!</v>
      </c>
      <c r="K4" s="64"/>
      <c r="L4" s="64"/>
      <c r="N4" s="11"/>
      <c r="O4" s="1" t="s">
        <v>126</v>
      </c>
    </row>
    <row r="5" spans="1:17" ht="15" customHeight="1" x14ac:dyDescent="0.25">
      <c r="A5" s="19">
        <v>1</v>
      </c>
      <c r="B5" s="20" t="s">
        <v>74</v>
      </c>
      <c r="C5" s="223"/>
      <c r="D5" s="224"/>
      <c r="E5" s="224">
        <v>21</v>
      </c>
      <c r="F5" s="225"/>
      <c r="G5" s="226"/>
      <c r="H5" s="227"/>
      <c r="I5" s="227">
        <v>4.33</v>
      </c>
      <c r="J5" s="228"/>
      <c r="K5" s="65"/>
      <c r="L5" s="65"/>
      <c r="N5" s="53"/>
      <c r="O5" s="1" t="s">
        <v>127</v>
      </c>
    </row>
    <row r="6" spans="1:17" x14ac:dyDescent="0.25">
      <c r="A6" s="22">
        <v>2</v>
      </c>
      <c r="B6" s="20" t="s">
        <v>31</v>
      </c>
      <c r="C6" s="223"/>
      <c r="D6" s="224"/>
      <c r="E6" s="224">
        <v>23</v>
      </c>
      <c r="F6" s="225"/>
      <c r="G6" s="229"/>
      <c r="H6" s="230"/>
      <c r="I6" s="230">
        <v>3.39</v>
      </c>
      <c r="J6" s="231"/>
      <c r="K6" s="65"/>
      <c r="L6" s="65"/>
      <c r="N6" s="2"/>
      <c r="O6" s="1" t="s">
        <v>128</v>
      </c>
      <c r="Q6" s="21"/>
    </row>
    <row r="7" spans="1:17" x14ac:dyDescent="0.25">
      <c r="A7" s="22">
        <v>3</v>
      </c>
      <c r="B7" s="20" t="s">
        <v>24</v>
      </c>
      <c r="C7" s="223"/>
      <c r="D7" s="224"/>
      <c r="E7" s="224">
        <v>25</v>
      </c>
      <c r="F7" s="225"/>
      <c r="G7" s="229"/>
      <c r="H7" s="230"/>
      <c r="I7" s="230">
        <v>4.12</v>
      </c>
      <c r="J7" s="231"/>
      <c r="K7" s="65"/>
      <c r="L7" s="65"/>
      <c r="Q7" s="21"/>
    </row>
    <row r="8" spans="1:17" x14ac:dyDescent="0.25">
      <c r="A8" s="22">
        <v>4</v>
      </c>
      <c r="B8" s="20" t="s">
        <v>113</v>
      </c>
      <c r="C8" s="223"/>
      <c r="D8" s="224"/>
      <c r="E8" s="224"/>
      <c r="F8" s="225"/>
      <c r="G8" s="229"/>
      <c r="H8" s="230"/>
      <c r="I8" s="230"/>
      <c r="J8" s="231"/>
      <c r="K8" s="65"/>
      <c r="L8" s="65"/>
      <c r="N8" s="23"/>
      <c r="O8" s="21"/>
      <c r="Q8" s="21"/>
    </row>
    <row r="9" spans="1:17" x14ac:dyDescent="0.25">
      <c r="A9" s="22">
        <v>5</v>
      </c>
      <c r="B9" s="5" t="s">
        <v>75</v>
      </c>
      <c r="C9" s="172"/>
      <c r="D9" s="200"/>
      <c r="E9" s="200">
        <v>22</v>
      </c>
      <c r="F9" s="232"/>
      <c r="G9" s="191"/>
      <c r="H9" s="221"/>
      <c r="I9" s="221">
        <v>3.32</v>
      </c>
      <c r="J9" s="233"/>
      <c r="K9" s="66"/>
      <c r="L9" s="66"/>
      <c r="N9" s="23"/>
      <c r="O9" s="21"/>
      <c r="Q9" s="21"/>
    </row>
    <row r="10" spans="1:17" x14ac:dyDescent="0.25">
      <c r="A10" s="22">
        <v>6</v>
      </c>
      <c r="B10" s="5" t="s">
        <v>76</v>
      </c>
      <c r="C10" s="172"/>
      <c r="D10" s="200"/>
      <c r="E10" s="200">
        <v>17</v>
      </c>
      <c r="F10" s="232"/>
      <c r="G10" s="191"/>
      <c r="H10" s="221"/>
      <c r="I10" s="221">
        <v>3.29</v>
      </c>
      <c r="J10" s="233"/>
      <c r="K10" s="66"/>
      <c r="L10" s="66"/>
      <c r="N10" s="23"/>
      <c r="O10" s="21"/>
      <c r="Q10" s="21"/>
    </row>
    <row r="11" spans="1:17" x14ac:dyDescent="0.25">
      <c r="A11" s="22">
        <v>7</v>
      </c>
      <c r="B11" s="5" t="s">
        <v>33</v>
      </c>
      <c r="C11" s="172"/>
      <c r="D11" s="200"/>
      <c r="E11" s="200">
        <v>20</v>
      </c>
      <c r="F11" s="232"/>
      <c r="G11" s="191"/>
      <c r="H11" s="221"/>
      <c r="I11" s="221">
        <v>3.65</v>
      </c>
      <c r="J11" s="233"/>
      <c r="K11" s="66"/>
      <c r="L11" s="66"/>
      <c r="N11" s="23"/>
      <c r="O11" s="21"/>
      <c r="Q11" s="21"/>
    </row>
    <row r="12" spans="1:17" ht="15.75" thickBot="1" x14ac:dyDescent="0.3">
      <c r="A12" s="24">
        <v>8</v>
      </c>
      <c r="B12" s="8" t="s">
        <v>59</v>
      </c>
      <c r="C12" s="217"/>
      <c r="D12" s="213"/>
      <c r="E12" s="213"/>
      <c r="F12" s="234"/>
      <c r="G12" s="204"/>
      <c r="H12" s="188"/>
      <c r="I12" s="188"/>
      <c r="J12" s="235"/>
      <c r="K12" s="66"/>
      <c r="L12" s="66"/>
      <c r="N12" s="23"/>
      <c r="O12" s="21"/>
      <c r="Q12" s="21"/>
    </row>
    <row r="13" spans="1:17" ht="15.75" thickBot="1" x14ac:dyDescent="0.3">
      <c r="A13" s="17"/>
      <c r="B13" s="25" t="s">
        <v>52</v>
      </c>
      <c r="C13" s="26">
        <f>SUM(C14:C25)</f>
        <v>0</v>
      </c>
      <c r="D13" s="10">
        <f t="shared" ref="D13:F13" si="2">SUM(D14:D25)</f>
        <v>0</v>
      </c>
      <c r="E13" s="10">
        <f t="shared" si="2"/>
        <v>167</v>
      </c>
      <c r="F13" s="75">
        <f t="shared" si="2"/>
        <v>0</v>
      </c>
      <c r="G13" s="103" t="e">
        <f>AVERAGE(G14:G25)</f>
        <v>#DIV/0!</v>
      </c>
      <c r="H13" s="104" t="e">
        <f>AVERAGE(H14:H25)</f>
        <v>#DIV/0!</v>
      </c>
      <c r="I13" s="104">
        <f>AVERAGE(I14:I25)</f>
        <v>3.4528571428571433</v>
      </c>
      <c r="J13" s="105" t="e">
        <f>AVERAGE(J14:J25)</f>
        <v>#DIV/0!</v>
      </c>
      <c r="K13" s="67"/>
      <c r="L13" s="67"/>
      <c r="N13" s="23"/>
      <c r="O13" s="21"/>
      <c r="Q13" s="21"/>
    </row>
    <row r="14" spans="1:17" x14ac:dyDescent="0.25">
      <c r="A14" s="19">
        <v>1</v>
      </c>
      <c r="B14" s="13" t="s">
        <v>0</v>
      </c>
      <c r="C14" s="171"/>
      <c r="D14" s="199"/>
      <c r="E14" s="199"/>
      <c r="F14" s="236"/>
      <c r="G14" s="237"/>
      <c r="H14" s="238"/>
      <c r="I14" s="238"/>
      <c r="J14" s="239"/>
      <c r="K14" s="68"/>
      <c r="L14" s="68"/>
      <c r="N14" s="21"/>
      <c r="O14" s="21"/>
      <c r="Q14" s="21"/>
    </row>
    <row r="15" spans="1:17" x14ac:dyDescent="0.25">
      <c r="A15" s="22">
        <v>2</v>
      </c>
      <c r="B15" s="13" t="s">
        <v>2</v>
      </c>
      <c r="C15" s="171"/>
      <c r="D15" s="199"/>
      <c r="E15" s="199"/>
      <c r="F15" s="236"/>
      <c r="G15" s="189"/>
      <c r="H15" s="198"/>
      <c r="I15" s="198"/>
      <c r="J15" s="240"/>
      <c r="K15" s="68"/>
      <c r="L15" s="68"/>
      <c r="N15" s="21"/>
      <c r="O15" s="21"/>
      <c r="Q15" s="21"/>
    </row>
    <row r="16" spans="1:17" x14ac:dyDescent="0.25">
      <c r="A16" s="22">
        <v>3</v>
      </c>
      <c r="B16" s="13" t="s">
        <v>5</v>
      </c>
      <c r="C16" s="171"/>
      <c r="D16" s="199"/>
      <c r="E16" s="199">
        <v>25</v>
      </c>
      <c r="F16" s="236"/>
      <c r="G16" s="189"/>
      <c r="H16" s="198"/>
      <c r="I16" s="198">
        <v>3.72</v>
      </c>
      <c r="J16" s="240"/>
      <c r="K16" s="68"/>
      <c r="L16" s="68"/>
      <c r="N16" s="21"/>
      <c r="O16" s="21"/>
      <c r="Q16" s="21"/>
    </row>
    <row r="17" spans="1:17" x14ac:dyDescent="0.25">
      <c r="A17" s="22">
        <v>4</v>
      </c>
      <c r="B17" s="13" t="s">
        <v>1</v>
      </c>
      <c r="C17" s="171"/>
      <c r="D17" s="199"/>
      <c r="E17" s="199"/>
      <c r="F17" s="236"/>
      <c r="G17" s="189"/>
      <c r="H17" s="198"/>
      <c r="I17" s="198"/>
      <c r="J17" s="240"/>
      <c r="K17" s="68"/>
      <c r="L17" s="68"/>
      <c r="N17" s="21"/>
      <c r="O17" s="21"/>
      <c r="Q17" s="21"/>
    </row>
    <row r="18" spans="1:17" x14ac:dyDescent="0.25">
      <c r="A18" s="22">
        <v>5</v>
      </c>
      <c r="B18" s="13" t="s">
        <v>3</v>
      </c>
      <c r="C18" s="171"/>
      <c r="D18" s="199"/>
      <c r="E18" s="199">
        <v>24</v>
      </c>
      <c r="F18" s="236"/>
      <c r="G18" s="189"/>
      <c r="H18" s="198"/>
      <c r="I18" s="198">
        <v>4.17</v>
      </c>
      <c r="J18" s="240"/>
      <c r="K18" s="68"/>
      <c r="L18" s="68"/>
      <c r="N18" s="21"/>
      <c r="O18" s="21"/>
      <c r="Q18" s="21"/>
    </row>
    <row r="19" spans="1:17" x14ac:dyDescent="0.25">
      <c r="A19" s="22">
        <v>6</v>
      </c>
      <c r="B19" s="5" t="s">
        <v>79</v>
      </c>
      <c r="C19" s="172"/>
      <c r="D19" s="200"/>
      <c r="E19" s="200"/>
      <c r="F19" s="232"/>
      <c r="G19" s="191"/>
      <c r="H19" s="221"/>
      <c r="I19" s="221"/>
      <c r="J19" s="233"/>
      <c r="K19" s="57"/>
      <c r="L19" s="57"/>
      <c r="N19" s="21"/>
      <c r="O19" s="21"/>
      <c r="Q19" s="21"/>
    </row>
    <row r="20" spans="1:17" x14ac:dyDescent="0.25">
      <c r="A20" s="22">
        <v>7</v>
      </c>
      <c r="B20" s="13" t="s">
        <v>78</v>
      </c>
      <c r="C20" s="171"/>
      <c r="D20" s="199"/>
      <c r="E20" s="199">
        <v>22</v>
      </c>
      <c r="F20" s="236"/>
      <c r="G20" s="189"/>
      <c r="H20" s="198"/>
      <c r="I20" s="198">
        <v>3.36</v>
      </c>
      <c r="J20" s="240"/>
      <c r="K20" s="68"/>
      <c r="L20" s="68"/>
      <c r="N20" s="21"/>
      <c r="O20" s="21"/>
      <c r="Q20" s="21"/>
    </row>
    <row r="21" spans="1:17" x14ac:dyDescent="0.25">
      <c r="A21" s="22">
        <v>8</v>
      </c>
      <c r="B21" s="13" t="s">
        <v>4</v>
      </c>
      <c r="C21" s="171"/>
      <c r="D21" s="199"/>
      <c r="E21" s="199">
        <v>26</v>
      </c>
      <c r="F21" s="236"/>
      <c r="G21" s="189"/>
      <c r="H21" s="198"/>
      <c r="I21" s="198">
        <v>3.5</v>
      </c>
      <c r="J21" s="240"/>
      <c r="K21" s="68"/>
      <c r="L21" s="68"/>
      <c r="N21" s="21"/>
      <c r="O21" s="21"/>
      <c r="Q21" s="21"/>
    </row>
    <row r="22" spans="1:17" x14ac:dyDescent="0.25">
      <c r="A22" s="22">
        <v>9</v>
      </c>
      <c r="B22" s="13" t="s">
        <v>114</v>
      </c>
      <c r="C22" s="171"/>
      <c r="D22" s="199"/>
      <c r="E22" s="199">
        <v>23</v>
      </c>
      <c r="F22" s="236"/>
      <c r="G22" s="189"/>
      <c r="H22" s="198"/>
      <c r="I22" s="198">
        <v>2.96</v>
      </c>
      <c r="J22" s="240"/>
      <c r="K22" s="68"/>
      <c r="L22" s="68"/>
      <c r="N22" s="21"/>
      <c r="O22" s="21"/>
      <c r="Q22" s="21"/>
    </row>
    <row r="23" spans="1:17" x14ac:dyDescent="0.25">
      <c r="A23" s="22">
        <v>10</v>
      </c>
      <c r="B23" s="13" t="s">
        <v>80</v>
      </c>
      <c r="C23" s="171"/>
      <c r="D23" s="199"/>
      <c r="E23" s="199">
        <v>27</v>
      </c>
      <c r="F23" s="236"/>
      <c r="G23" s="189"/>
      <c r="H23" s="198"/>
      <c r="I23" s="198">
        <v>2.96</v>
      </c>
      <c r="J23" s="240"/>
      <c r="K23" s="68"/>
      <c r="L23" s="68"/>
      <c r="N23" s="21"/>
      <c r="O23" s="21"/>
      <c r="Q23" s="21"/>
    </row>
    <row r="24" spans="1:17" x14ac:dyDescent="0.25">
      <c r="A24" s="22">
        <v>11</v>
      </c>
      <c r="B24" s="37" t="s">
        <v>81</v>
      </c>
      <c r="C24" s="214"/>
      <c r="D24" s="215"/>
      <c r="E24" s="215">
        <v>20</v>
      </c>
      <c r="F24" s="241"/>
      <c r="G24" s="211"/>
      <c r="H24" s="212"/>
      <c r="I24" s="212">
        <v>3.5</v>
      </c>
      <c r="J24" s="242"/>
      <c r="K24" s="69"/>
      <c r="L24" s="69"/>
      <c r="N24" s="21"/>
      <c r="O24" s="21"/>
      <c r="Q24" s="21"/>
    </row>
    <row r="25" spans="1:17" ht="15.75" thickBot="1" x14ac:dyDescent="0.3">
      <c r="A25" s="22">
        <v>12</v>
      </c>
      <c r="B25" s="13" t="s">
        <v>77</v>
      </c>
      <c r="C25" s="171"/>
      <c r="D25" s="199"/>
      <c r="E25" s="199"/>
      <c r="F25" s="236"/>
      <c r="G25" s="243"/>
      <c r="H25" s="244"/>
      <c r="I25" s="244"/>
      <c r="J25" s="245"/>
      <c r="K25" s="68"/>
      <c r="L25" s="68"/>
      <c r="N25" s="21"/>
      <c r="O25" s="21"/>
      <c r="Q25" s="21"/>
    </row>
    <row r="26" spans="1:17" ht="15.75" thickBot="1" x14ac:dyDescent="0.3">
      <c r="A26" s="17"/>
      <c r="B26" s="27" t="s">
        <v>53</v>
      </c>
      <c r="C26" s="28">
        <f>SUM(C27:C43)</f>
        <v>0</v>
      </c>
      <c r="D26" s="41">
        <f>SUM(D27:D43)</f>
        <v>0</v>
      </c>
      <c r="E26" s="41">
        <f t="shared" ref="E26:F26" si="3">SUM(E27:E43)</f>
        <v>279</v>
      </c>
      <c r="F26" s="78">
        <f t="shared" si="3"/>
        <v>0</v>
      </c>
      <c r="G26" s="107" t="e">
        <f>AVERAGE(G27:G43)</f>
        <v>#DIV/0!</v>
      </c>
      <c r="H26" s="108" t="e">
        <f>AVERAGE(H27:H43)</f>
        <v>#DIV/0!</v>
      </c>
      <c r="I26" s="108">
        <f>AVERAGE(I27:I43)</f>
        <v>3.3823076923076916</v>
      </c>
      <c r="J26" s="109" t="e">
        <f>AVERAGE(J27:J43)</f>
        <v>#DIV/0!</v>
      </c>
      <c r="K26" s="70"/>
      <c r="L26" s="70"/>
      <c r="N26" s="21"/>
      <c r="O26" s="21"/>
      <c r="Q26" s="21"/>
    </row>
    <row r="27" spans="1:17" x14ac:dyDescent="0.25">
      <c r="A27" s="19">
        <v>1</v>
      </c>
      <c r="B27" s="4" t="s">
        <v>29</v>
      </c>
      <c r="C27" s="177"/>
      <c r="D27" s="208"/>
      <c r="E27" s="208">
        <v>25</v>
      </c>
      <c r="F27" s="246"/>
      <c r="G27" s="202"/>
      <c r="H27" s="220"/>
      <c r="I27" s="220">
        <v>3.48</v>
      </c>
      <c r="J27" s="247"/>
      <c r="K27" s="57"/>
      <c r="L27" s="57"/>
      <c r="N27" s="21"/>
      <c r="O27" s="21"/>
      <c r="Q27" s="21"/>
    </row>
    <row r="28" spans="1:17" x14ac:dyDescent="0.25">
      <c r="A28" s="22">
        <v>2</v>
      </c>
      <c r="B28" s="7" t="s">
        <v>61</v>
      </c>
      <c r="C28" s="176"/>
      <c r="D28" s="248"/>
      <c r="E28" s="248">
        <v>19</v>
      </c>
      <c r="F28" s="249"/>
      <c r="G28" s="190"/>
      <c r="H28" s="221"/>
      <c r="I28" s="221">
        <v>3.79</v>
      </c>
      <c r="J28" s="233"/>
      <c r="K28" s="57"/>
      <c r="L28" s="57"/>
      <c r="N28" s="21"/>
      <c r="O28" s="21"/>
      <c r="Q28" s="21"/>
    </row>
    <row r="29" spans="1:17" x14ac:dyDescent="0.25">
      <c r="A29" s="38">
        <v>3</v>
      </c>
      <c r="B29" s="5" t="s">
        <v>41</v>
      </c>
      <c r="C29" s="172"/>
      <c r="D29" s="200"/>
      <c r="E29" s="200">
        <v>23</v>
      </c>
      <c r="F29" s="232"/>
      <c r="G29" s="191"/>
      <c r="H29" s="221"/>
      <c r="I29" s="221">
        <v>3.17</v>
      </c>
      <c r="J29" s="233"/>
      <c r="K29" s="57"/>
      <c r="L29" s="57"/>
      <c r="N29" s="21"/>
      <c r="O29" s="21"/>
      <c r="Q29" s="21"/>
    </row>
    <row r="30" spans="1:17" x14ac:dyDescent="0.25">
      <c r="A30" s="22">
        <v>4</v>
      </c>
      <c r="B30" s="5" t="s">
        <v>82</v>
      </c>
      <c r="C30" s="176"/>
      <c r="D30" s="248"/>
      <c r="E30" s="248">
        <v>19</v>
      </c>
      <c r="F30" s="249"/>
      <c r="G30" s="190"/>
      <c r="H30" s="221"/>
      <c r="I30" s="221">
        <v>3.21</v>
      </c>
      <c r="J30" s="233"/>
      <c r="K30" s="57"/>
      <c r="L30" s="57"/>
      <c r="N30" s="21"/>
      <c r="O30" s="21"/>
      <c r="Q30" s="21"/>
    </row>
    <row r="31" spans="1:17" x14ac:dyDescent="0.25">
      <c r="A31" s="22">
        <v>5</v>
      </c>
      <c r="B31" s="13" t="s">
        <v>34</v>
      </c>
      <c r="C31" s="171"/>
      <c r="D31" s="199"/>
      <c r="E31" s="199">
        <v>20</v>
      </c>
      <c r="F31" s="236"/>
      <c r="G31" s="189"/>
      <c r="H31" s="198"/>
      <c r="I31" s="198">
        <v>3.4</v>
      </c>
      <c r="J31" s="240"/>
      <c r="K31" s="68"/>
      <c r="L31" s="68"/>
      <c r="N31" s="21"/>
      <c r="O31" s="21"/>
      <c r="Q31" s="21"/>
    </row>
    <row r="32" spans="1:17" x14ac:dyDescent="0.25">
      <c r="A32" s="22">
        <v>6</v>
      </c>
      <c r="B32" s="5" t="s">
        <v>6</v>
      </c>
      <c r="C32" s="172"/>
      <c r="D32" s="200"/>
      <c r="E32" s="200"/>
      <c r="F32" s="232"/>
      <c r="G32" s="191"/>
      <c r="H32" s="221"/>
      <c r="I32" s="221"/>
      <c r="J32" s="233"/>
      <c r="K32" s="57"/>
      <c r="L32" s="57"/>
      <c r="N32" s="21"/>
      <c r="O32" s="21"/>
      <c r="Q32" s="21"/>
    </row>
    <row r="33" spans="1:17" x14ac:dyDescent="0.25">
      <c r="A33" s="22">
        <v>7</v>
      </c>
      <c r="B33" s="5" t="s">
        <v>83</v>
      </c>
      <c r="C33" s="172"/>
      <c r="D33" s="200"/>
      <c r="E33" s="200">
        <v>20</v>
      </c>
      <c r="F33" s="232"/>
      <c r="G33" s="191"/>
      <c r="H33" s="221"/>
      <c r="I33" s="221">
        <v>3.15</v>
      </c>
      <c r="J33" s="233"/>
      <c r="K33" s="57"/>
      <c r="L33" s="57"/>
      <c r="N33" s="21"/>
      <c r="O33" s="21"/>
      <c r="Q33" s="21"/>
    </row>
    <row r="34" spans="1:17" x14ac:dyDescent="0.25">
      <c r="A34" s="22">
        <v>8</v>
      </c>
      <c r="B34" s="5" t="s">
        <v>7</v>
      </c>
      <c r="C34" s="172"/>
      <c r="D34" s="200"/>
      <c r="E34" s="200"/>
      <c r="F34" s="232"/>
      <c r="G34" s="191"/>
      <c r="H34" s="221"/>
      <c r="I34" s="221"/>
      <c r="J34" s="233"/>
      <c r="K34" s="57"/>
      <c r="L34" s="57"/>
      <c r="N34" s="21"/>
      <c r="O34" s="21"/>
      <c r="Q34" s="21"/>
    </row>
    <row r="35" spans="1:17" x14ac:dyDescent="0.25">
      <c r="A35" s="22">
        <v>9</v>
      </c>
      <c r="B35" s="5" t="s">
        <v>8</v>
      </c>
      <c r="C35" s="172"/>
      <c r="D35" s="200"/>
      <c r="E35" s="200">
        <v>10</v>
      </c>
      <c r="F35" s="232"/>
      <c r="G35" s="191"/>
      <c r="H35" s="221"/>
      <c r="I35" s="221">
        <v>3.1</v>
      </c>
      <c r="J35" s="233"/>
      <c r="K35" s="57"/>
      <c r="L35" s="57"/>
      <c r="N35" s="21"/>
      <c r="O35" s="21"/>
      <c r="Q35" s="21"/>
    </row>
    <row r="36" spans="1:17" x14ac:dyDescent="0.25">
      <c r="A36" s="22">
        <v>10</v>
      </c>
      <c r="B36" s="5" t="s">
        <v>84</v>
      </c>
      <c r="C36" s="172"/>
      <c r="D36" s="200"/>
      <c r="E36" s="200"/>
      <c r="F36" s="232"/>
      <c r="G36" s="191"/>
      <c r="H36" s="221"/>
      <c r="I36" s="221"/>
      <c r="J36" s="233"/>
      <c r="K36" s="57"/>
      <c r="L36" s="57"/>
      <c r="N36" s="21"/>
      <c r="O36" s="21"/>
      <c r="Q36" s="21"/>
    </row>
    <row r="37" spans="1:17" x14ac:dyDescent="0.25">
      <c r="A37" s="22">
        <v>11</v>
      </c>
      <c r="B37" s="13" t="s">
        <v>85</v>
      </c>
      <c r="C37" s="171"/>
      <c r="D37" s="199"/>
      <c r="E37" s="199">
        <v>23</v>
      </c>
      <c r="F37" s="236"/>
      <c r="G37" s="189"/>
      <c r="H37" s="198"/>
      <c r="I37" s="198">
        <v>3.52</v>
      </c>
      <c r="J37" s="240"/>
      <c r="K37" s="68"/>
      <c r="L37" s="68"/>
      <c r="N37" s="21"/>
      <c r="O37" s="21"/>
      <c r="Q37" s="21"/>
    </row>
    <row r="38" spans="1:17" x14ac:dyDescent="0.25">
      <c r="A38" s="22">
        <v>12</v>
      </c>
      <c r="B38" s="13" t="s">
        <v>9</v>
      </c>
      <c r="C38" s="171"/>
      <c r="D38" s="199"/>
      <c r="E38" s="199">
        <v>26</v>
      </c>
      <c r="F38" s="236"/>
      <c r="G38" s="189"/>
      <c r="H38" s="198"/>
      <c r="I38" s="198">
        <v>3.73</v>
      </c>
      <c r="J38" s="240"/>
      <c r="K38" s="68"/>
      <c r="L38" s="68"/>
      <c r="N38" s="21"/>
      <c r="O38" s="21"/>
      <c r="Q38" s="21"/>
    </row>
    <row r="39" spans="1:17" x14ac:dyDescent="0.25">
      <c r="A39" s="22">
        <v>13</v>
      </c>
      <c r="B39" s="13" t="s">
        <v>86</v>
      </c>
      <c r="C39" s="171"/>
      <c r="D39" s="199"/>
      <c r="E39" s="199"/>
      <c r="F39" s="236"/>
      <c r="G39" s="189"/>
      <c r="H39" s="198"/>
      <c r="I39" s="198"/>
      <c r="J39" s="240"/>
      <c r="K39" s="68"/>
      <c r="L39" s="68"/>
      <c r="N39" s="21"/>
      <c r="O39" s="21"/>
      <c r="Q39" s="21"/>
    </row>
    <row r="40" spans="1:17" x14ac:dyDescent="0.25">
      <c r="A40" s="22">
        <v>14</v>
      </c>
      <c r="B40" s="13" t="s">
        <v>43</v>
      </c>
      <c r="C40" s="171"/>
      <c r="D40" s="199"/>
      <c r="E40" s="199">
        <v>27</v>
      </c>
      <c r="F40" s="236"/>
      <c r="G40" s="189"/>
      <c r="H40" s="198"/>
      <c r="I40" s="198">
        <v>3.37</v>
      </c>
      <c r="J40" s="240"/>
      <c r="K40" s="68"/>
      <c r="L40" s="68"/>
      <c r="N40" s="21"/>
      <c r="O40" s="21"/>
      <c r="Q40" s="21"/>
    </row>
    <row r="41" spans="1:17" x14ac:dyDescent="0.25">
      <c r="A41" s="22">
        <v>15</v>
      </c>
      <c r="B41" s="13" t="s">
        <v>87</v>
      </c>
      <c r="C41" s="171"/>
      <c r="D41" s="199"/>
      <c r="E41" s="199">
        <v>25</v>
      </c>
      <c r="F41" s="236"/>
      <c r="G41" s="189"/>
      <c r="H41" s="198"/>
      <c r="I41" s="198">
        <v>3.32</v>
      </c>
      <c r="J41" s="240"/>
      <c r="K41" s="68"/>
      <c r="L41" s="68"/>
      <c r="N41" s="21"/>
      <c r="O41" s="21"/>
      <c r="Q41" s="21"/>
    </row>
    <row r="42" spans="1:17" x14ac:dyDescent="0.25">
      <c r="A42" s="22">
        <v>16</v>
      </c>
      <c r="B42" s="13" t="s">
        <v>10</v>
      </c>
      <c r="C42" s="171"/>
      <c r="D42" s="199"/>
      <c r="E42" s="199">
        <v>25</v>
      </c>
      <c r="F42" s="236"/>
      <c r="G42" s="189"/>
      <c r="H42" s="198"/>
      <c r="I42" s="198">
        <v>3.44</v>
      </c>
      <c r="J42" s="240"/>
      <c r="K42" s="68"/>
      <c r="L42" s="68"/>
      <c r="N42" s="21"/>
      <c r="O42" s="21"/>
      <c r="Q42" s="21"/>
    </row>
    <row r="43" spans="1:17" ht="15.75" thickBot="1" x14ac:dyDescent="0.3">
      <c r="A43" s="22">
        <v>17</v>
      </c>
      <c r="B43" s="13" t="s">
        <v>11</v>
      </c>
      <c r="C43" s="171"/>
      <c r="D43" s="199"/>
      <c r="E43" s="199">
        <v>17</v>
      </c>
      <c r="F43" s="236"/>
      <c r="G43" s="243"/>
      <c r="H43" s="244"/>
      <c r="I43" s="244">
        <v>3.29</v>
      </c>
      <c r="J43" s="245"/>
      <c r="K43" s="68"/>
      <c r="L43" s="68"/>
      <c r="N43" s="21"/>
      <c r="O43" s="21"/>
      <c r="Q43" s="21"/>
    </row>
    <row r="44" spans="1:17" ht="15.75" thickBot="1" x14ac:dyDescent="0.3">
      <c r="A44" s="17"/>
      <c r="B44" s="27" t="s">
        <v>54</v>
      </c>
      <c r="C44" s="28">
        <f>SUM(C45:C64)</f>
        <v>0</v>
      </c>
      <c r="D44" s="41">
        <f t="shared" ref="D44:F44" si="4">SUM(D45:D64)</f>
        <v>0</v>
      </c>
      <c r="E44" s="41">
        <f t="shared" si="4"/>
        <v>312</v>
      </c>
      <c r="F44" s="78">
        <f t="shared" si="4"/>
        <v>0</v>
      </c>
      <c r="G44" s="107" t="e">
        <f>AVERAGE(G45:G64)</f>
        <v>#DIV/0!</v>
      </c>
      <c r="H44" s="108" t="e">
        <f>AVERAGE(H45:H64)</f>
        <v>#DIV/0!</v>
      </c>
      <c r="I44" s="108">
        <f>AVERAGE(I45:I64)</f>
        <v>3.5710000000000002</v>
      </c>
      <c r="J44" s="109" t="e">
        <f>AVERAGE(J45:J64)</f>
        <v>#DIV/0!</v>
      </c>
      <c r="K44" s="70"/>
      <c r="L44" s="70"/>
      <c r="N44" s="21"/>
      <c r="O44" s="21"/>
      <c r="Q44" s="21"/>
    </row>
    <row r="45" spans="1:17" x14ac:dyDescent="0.25">
      <c r="A45" s="19">
        <v>1</v>
      </c>
      <c r="B45" s="5" t="s">
        <v>32</v>
      </c>
      <c r="C45" s="172"/>
      <c r="D45" s="200"/>
      <c r="E45" s="200">
        <v>51</v>
      </c>
      <c r="F45" s="232"/>
      <c r="G45" s="202"/>
      <c r="H45" s="220"/>
      <c r="I45" s="220">
        <v>3.49</v>
      </c>
      <c r="J45" s="247"/>
      <c r="K45" s="57"/>
      <c r="L45" s="57"/>
      <c r="N45" s="21"/>
      <c r="O45" s="21"/>
      <c r="Q45" s="21"/>
    </row>
    <row r="46" spans="1:17" x14ac:dyDescent="0.25">
      <c r="A46" s="22">
        <v>2</v>
      </c>
      <c r="B46" s="5" t="s">
        <v>72</v>
      </c>
      <c r="C46" s="172"/>
      <c r="D46" s="200"/>
      <c r="E46" s="200"/>
      <c r="F46" s="232"/>
      <c r="G46" s="191"/>
      <c r="H46" s="221"/>
      <c r="I46" s="221"/>
      <c r="J46" s="233"/>
      <c r="K46" s="57"/>
      <c r="L46" s="57"/>
      <c r="N46" s="21"/>
      <c r="O46" s="21"/>
      <c r="Q46" s="21"/>
    </row>
    <row r="47" spans="1:17" x14ac:dyDescent="0.25">
      <c r="A47" s="22">
        <v>3</v>
      </c>
      <c r="B47" s="5" t="s">
        <v>25</v>
      </c>
      <c r="C47" s="172"/>
      <c r="D47" s="200"/>
      <c r="E47" s="200">
        <v>28</v>
      </c>
      <c r="F47" s="232"/>
      <c r="G47" s="191"/>
      <c r="H47" s="221"/>
      <c r="I47" s="221">
        <v>4.68</v>
      </c>
      <c r="J47" s="233"/>
      <c r="K47" s="57"/>
      <c r="L47" s="57"/>
      <c r="N47" s="21"/>
      <c r="O47" s="21"/>
      <c r="Q47" s="21"/>
    </row>
    <row r="48" spans="1:17" x14ac:dyDescent="0.25">
      <c r="A48" s="22">
        <v>4</v>
      </c>
      <c r="B48" s="5" t="s">
        <v>44</v>
      </c>
      <c r="C48" s="172"/>
      <c r="D48" s="200"/>
      <c r="E48" s="200">
        <v>56</v>
      </c>
      <c r="F48" s="232"/>
      <c r="G48" s="191"/>
      <c r="H48" s="221"/>
      <c r="I48" s="221">
        <v>3.32</v>
      </c>
      <c r="J48" s="233"/>
      <c r="K48" s="57"/>
      <c r="L48" s="57"/>
      <c r="N48" s="21"/>
      <c r="O48" s="21"/>
      <c r="Q48" s="21"/>
    </row>
    <row r="49" spans="1:17" x14ac:dyDescent="0.25">
      <c r="A49" s="22">
        <v>5</v>
      </c>
      <c r="B49" s="5" t="s">
        <v>12</v>
      </c>
      <c r="C49" s="172"/>
      <c r="D49" s="200"/>
      <c r="E49" s="200">
        <v>29</v>
      </c>
      <c r="F49" s="232"/>
      <c r="G49" s="191"/>
      <c r="H49" s="221"/>
      <c r="I49" s="221">
        <v>3.59</v>
      </c>
      <c r="J49" s="233"/>
      <c r="K49" s="57"/>
      <c r="L49" s="57"/>
      <c r="N49" s="21"/>
      <c r="O49" s="21"/>
      <c r="Q49" s="21"/>
    </row>
    <row r="50" spans="1:17" ht="15" customHeight="1" x14ac:dyDescent="0.25">
      <c r="A50" s="22">
        <v>6</v>
      </c>
      <c r="B50" s="5" t="s">
        <v>13</v>
      </c>
      <c r="C50" s="172"/>
      <c r="D50" s="200"/>
      <c r="E50" s="200">
        <v>25</v>
      </c>
      <c r="F50" s="232"/>
      <c r="G50" s="191"/>
      <c r="H50" s="221"/>
      <c r="I50" s="221">
        <v>3.84</v>
      </c>
      <c r="J50" s="233"/>
      <c r="K50" s="57"/>
      <c r="L50" s="57"/>
      <c r="N50" s="21"/>
      <c r="O50" s="21"/>
      <c r="Q50" s="21"/>
    </row>
    <row r="51" spans="1:17" x14ac:dyDescent="0.25">
      <c r="A51" s="22">
        <v>7</v>
      </c>
      <c r="B51" s="5" t="s">
        <v>89</v>
      </c>
      <c r="C51" s="172"/>
      <c r="D51" s="200"/>
      <c r="E51" s="200"/>
      <c r="F51" s="232"/>
      <c r="G51" s="191"/>
      <c r="H51" s="221"/>
      <c r="I51" s="221"/>
      <c r="J51" s="233"/>
      <c r="K51" s="57"/>
      <c r="L51" s="57"/>
      <c r="N51" s="21"/>
      <c r="O51" s="21"/>
      <c r="Q51" s="21"/>
    </row>
    <row r="52" spans="1:17" x14ac:dyDescent="0.25">
      <c r="A52" s="22">
        <v>8</v>
      </c>
      <c r="B52" s="5" t="s">
        <v>115</v>
      </c>
      <c r="C52" s="172"/>
      <c r="D52" s="200"/>
      <c r="E52" s="200"/>
      <c r="F52" s="232"/>
      <c r="G52" s="191"/>
      <c r="H52" s="221"/>
      <c r="I52" s="221"/>
      <c r="J52" s="233"/>
      <c r="K52" s="57"/>
      <c r="L52" s="57"/>
      <c r="N52" s="21"/>
      <c r="O52" s="21"/>
      <c r="Q52" s="21"/>
    </row>
    <row r="53" spans="1:17" x14ac:dyDescent="0.25">
      <c r="A53" s="22">
        <v>9</v>
      </c>
      <c r="B53" s="5" t="s">
        <v>39</v>
      </c>
      <c r="C53" s="172"/>
      <c r="D53" s="200"/>
      <c r="E53" s="200"/>
      <c r="F53" s="232"/>
      <c r="G53" s="191"/>
      <c r="H53" s="221"/>
      <c r="I53" s="221"/>
      <c r="J53" s="233"/>
      <c r="K53" s="57"/>
      <c r="L53" s="57"/>
      <c r="N53" s="21"/>
      <c r="O53" s="21"/>
      <c r="Q53" s="21"/>
    </row>
    <row r="54" spans="1:17" x14ac:dyDescent="0.25">
      <c r="A54" s="22">
        <v>10</v>
      </c>
      <c r="B54" s="5" t="s">
        <v>40</v>
      </c>
      <c r="C54" s="172"/>
      <c r="D54" s="200"/>
      <c r="E54" s="200"/>
      <c r="F54" s="232"/>
      <c r="G54" s="191"/>
      <c r="H54" s="221"/>
      <c r="I54" s="221"/>
      <c r="J54" s="233"/>
      <c r="K54" s="57"/>
      <c r="L54" s="57"/>
      <c r="N54" s="21"/>
      <c r="O54" s="21"/>
      <c r="Q54" s="21"/>
    </row>
    <row r="55" spans="1:17" x14ac:dyDescent="0.25">
      <c r="A55" s="22">
        <v>11</v>
      </c>
      <c r="B55" s="5" t="s">
        <v>15</v>
      </c>
      <c r="C55" s="172"/>
      <c r="D55" s="200"/>
      <c r="E55" s="200"/>
      <c r="F55" s="232"/>
      <c r="G55" s="191"/>
      <c r="H55" s="221"/>
      <c r="I55" s="221"/>
      <c r="J55" s="233"/>
      <c r="K55" s="57"/>
      <c r="L55" s="57"/>
      <c r="N55" s="21"/>
      <c r="O55" s="21"/>
      <c r="Q55" s="21"/>
    </row>
    <row r="56" spans="1:17" x14ac:dyDescent="0.25">
      <c r="A56" s="22">
        <v>12</v>
      </c>
      <c r="B56" s="13" t="s">
        <v>16</v>
      </c>
      <c r="C56" s="171"/>
      <c r="D56" s="199"/>
      <c r="E56" s="199"/>
      <c r="F56" s="236"/>
      <c r="G56" s="189"/>
      <c r="H56" s="198"/>
      <c r="I56" s="198"/>
      <c r="J56" s="240"/>
      <c r="K56" s="68"/>
      <c r="L56" s="68"/>
      <c r="N56" s="21"/>
      <c r="O56" s="21"/>
      <c r="Q56" s="21"/>
    </row>
    <row r="57" spans="1:17" x14ac:dyDescent="0.25">
      <c r="A57" s="22">
        <v>13</v>
      </c>
      <c r="B57" s="5" t="s">
        <v>116</v>
      </c>
      <c r="C57" s="172"/>
      <c r="D57" s="200"/>
      <c r="E57" s="200">
        <v>23</v>
      </c>
      <c r="F57" s="232"/>
      <c r="G57" s="191"/>
      <c r="H57" s="221"/>
      <c r="I57" s="221">
        <v>3.13</v>
      </c>
      <c r="J57" s="233"/>
      <c r="K57" s="57"/>
      <c r="L57" s="57"/>
      <c r="N57" s="21"/>
      <c r="O57" s="21"/>
      <c r="Q57" s="21"/>
    </row>
    <row r="58" spans="1:17" x14ac:dyDescent="0.25">
      <c r="A58" s="22">
        <v>14</v>
      </c>
      <c r="B58" s="5" t="s">
        <v>37</v>
      </c>
      <c r="C58" s="172"/>
      <c r="D58" s="200"/>
      <c r="E58" s="200"/>
      <c r="F58" s="232"/>
      <c r="G58" s="191"/>
      <c r="H58" s="221"/>
      <c r="I58" s="221"/>
      <c r="J58" s="233"/>
      <c r="K58" s="57"/>
      <c r="L58" s="57"/>
      <c r="N58" s="21"/>
      <c r="O58" s="21"/>
      <c r="Q58" s="21"/>
    </row>
    <row r="59" spans="1:17" x14ac:dyDescent="0.25">
      <c r="A59" s="22">
        <v>15</v>
      </c>
      <c r="B59" s="5" t="s">
        <v>88</v>
      </c>
      <c r="C59" s="172"/>
      <c r="D59" s="200"/>
      <c r="E59" s="200"/>
      <c r="F59" s="232"/>
      <c r="G59" s="191"/>
      <c r="H59" s="221"/>
      <c r="I59" s="221"/>
      <c r="J59" s="233"/>
      <c r="K59" s="57"/>
      <c r="L59" s="57"/>
      <c r="N59" s="21"/>
      <c r="O59" s="21"/>
      <c r="Q59" s="21"/>
    </row>
    <row r="60" spans="1:17" x14ac:dyDescent="0.25">
      <c r="A60" s="22">
        <v>16</v>
      </c>
      <c r="B60" s="6" t="s">
        <v>17</v>
      </c>
      <c r="C60" s="187"/>
      <c r="D60" s="193"/>
      <c r="E60" s="193">
        <v>26</v>
      </c>
      <c r="F60" s="250"/>
      <c r="G60" s="203"/>
      <c r="H60" s="197"/>
      <c r="I60" s="197">
        <v>3.96</v>
      </c>
      <c r="J60" s="251"/>
      <c r="K60" s="71"/>
      <c r="L60" s="71"/>
      <c r="N60" s="21"/>
      <c r="O60" s="21"/>
      <c r="Q60" s="21"/>
    </row>
    <row r="61" spans="1:17" x14ac:dyDescent="0.25">
      <c r="A61" s="22">
        <v>17</v>
      </c>
      <c r="B61" s="5" t="s">
        <v>35</v>
      </c>
      <c r="C61" s="172"/>
      <c r="D61" s="200"/>
      <c r="E61" s="200">
        <v>26</v>
      </c>
      <c r="F61" s="232"/>
      <c r="G61" s="191"/>
      <c r="H61" s="221"/>
      <c r="I61" s="221">
        <v>3.23</v>
      </c>
      <c r="J61" s="233"/>
      <c r="K61" s="57"/>
      <c r="L61" s="57"/>
      <c r="N61" s="21"/>
      <c r="O61" s="21"/>
      <c r="Q61" s="21"/>
    </row>
    <row r="62" spans="1:17" x14ac:dyDescent="0.25">
      <c r="A62" s="22">
        <v>18</v>
      </c>
      <c r="B62" s="5" t="s">
        <v>18</v>
      </c>
      <c r="C62" s="172"/>
      <c r="D62" s="200"/>
      <c r="E62" s="200"/>
      <c r="F62" s="232"/>
      <c r="G62" s="191"/>
      <c r="H62" s="221"/>
      <c r="I62" s="221"/>
      <c r="J62" s="233"/>
      <c r="K62" s="57"/>
      <c r="L62" s="57"/>
      <c r="N62" s="21"/>
      <c r="O62" s="21"/>
      <c r="Q62" s="21"/>
    </row>
    <row r="63" spans="1:17" x14ac:dyDescent="0.25">
      <c r="A63" s="24">
        <v>19</v>
      </c>
      <c r="B63" s="5" t="s">
        <v>14</v>
      </c>
      <c r="C63" s="172"/>
      <c r="D63" s="200"/>
      <c r="E63" s="200">
        <v>23</v>
      </c>
      <c r="F63" s="232"/>
      <c r="G63" s="191"/>
      <c r="H63" s="221"/>
      <c r="I63" s="221">
        <v>2.87</v>
      </c>
      <c r="J63" s="233"/>
      <c r="K63" s="57"/>
      <c r="L63" s="57"/>
      <c r="N63" s="21"/>
      <c r="O63" s="21"/>
      <c r="Q63" s="21"/>
    </row>
    <row r="64" spans="1:17" ht="15.75" thickBot="1" x14ac:dyDescent="0.3">
      <c r="A64" s="29">
        <v>20</v>
      </c>
      <c r="B64" s="5" t="s">
        <v>121</v>
      </c>
      <c r="C64" s="172"/>
      <c r="D64" s="200"/>
      <c r="E64" s="200">
        <v>25</v>
      </c>
      <c r="F64" s="232"/>
      <c r="G64" s="204"/>
      <c r="H64" s="188"/>
      <c r="I64" s="188">
        <v>3.6</v>
      </c>
      <c r="J64" s="235"/>
      <c r="K64" s="57"/>
      <c r="L64" s="57"/>
      <c r="N64" s="21"/>
      <c r="O64" s="21"/>
      <c r="Q64" s="21"/>
    </row>
    <row r="65" spans="1:17" ht="15.75" thickBot="1" x14ac:dyDescent="0.3">
      <c r="A65" s="17"/>
      <c r="B65" s="25" t="s">
        <v>55</v>
      </c>
      <c r="C65" s="26">
        <f>SUM(C66:C79)</f>
        <v>0</v>
      </c>
      <c r="D65" s="10">
        <f>SUM(D66:D79)</f>
        <v>0</v>
      </c>
      <c r="E65" s="10">
        <f t="shared" ref="E65:F65" si="5">SUM(E66:E79)</f>
        <v>298</v>
      </c>
      <c r="F65" s="75">
        <f t="shared" si="5"/>
        <v>0</v>
      </c>
      <c r="G65" s="103" t="e">
        <f>AVERAGE(G66:G79)</f>
        <v>#DIV/0!</v>
      </c>
      <c r="H65" s="104" t="e">
        <f>AVERAGE(H66:H79)</f>
        <v>#DIV/0!</v>
      </c>
      <c r="I65" s="104">
        <f>AVERAGE(I66:I79)</f>
        <v>3.7381818181818174</v>
      </c>
      <c r="J65" s="105" t="e">
        <f>AVERAGE(J66:J79)</f>
        <v>#DIV/0!</v>
      </c>
      <c r="K65" s="67"/>
      <c r="L65" s="67"/>
      <c r="N65" s="21"/>
      <c r="O65" s="21"/>
      <c r="Q65" s="21"/>
    </row>
    <row r="66" spans="1:17" x14ac:dyDescent="0.25">
      <c r="A66" s="30">
        <v>1</v>
      </c>
      <c r="B66" s="5" t="s">
        <v>28</v>
      </c>
      <c r="C66" s="172"/>
      <c r="D66" s="200"/>
      <c r="E66" s="200">
        <v>24</v>
      </c>
      <c r="F66" s="232"/>
      <c r="G66" s="202"/>
      <c r="H66" s="220"/>
      <c r="I66" s="220">
        <v>3.42</v>
      </c>
      <c r="J66" s="247"/>
      <c r="K66" s="57"/>
      <c r="L66" s="57"/>
      <c r="N66" s="21"/>
      <c r="O66" s="21"/>
      <c r="Q66" s="21"/>
    </row>
    <row r="67" spans="1:17" x14ac:dyDescent="0.25">
      <c r="A67" s="22">
        <v>2</v>
      </c>
      <c r="B67" s="5" t="s">
        <v>30</v>
      </c>
      <c r="C67" s="172"/>
      <c r="D67" s="200"/>
      <c r="E67" s="200">
        <v>25</v>
      </c>
      <c r="F67" s="232"/>
      <c r="G67" s="191"/>
      <c r="H67" s="221"/>
      <c r="I67" s="221">
        <v>4.04</v>
      </c>
      <c r="J67" s="233"/>
      <c r="K67" s="57"/>
      <c r="L67" s="57"/>
      <c r="N67" s="21"/>
      <c r="O67" s="21"/>
      <c r="Q67" s="21"/>
    </row>
    <row r="68" spans="1:17" x14ac:dyDescent="0.25">
      <c r="A68" s="22">
        <v>3</v>
      </c>
      <c r="B68" s="5" t="s">
        <v>94</v>
      </c>
      <c r="C68" s="172"/>
      <c r="D68" s="200"/>
      <c r="E68" s="200">
        <v>24</v>
      </c>
      <c r="F68" s="232"/>
      <c r="G68" s="191"/>
      <c r="H68" s="221"/>
      <c r="I68" s="221">
        <v>3.92</v>
      </c>
      <c r="J68" s="233"/>
      <c r="K68" s="57"/>
      <c r="L68" s="57"/>
      <c r="N68" s="21"/>
      <c r="O68" s="21"/>
      <c r="Q68" s="21"/>
    </row>
    <row r="69" spans="1:17" x14ac:dyDescent="0.25">
      <c r="A69" s="22">
        <v>4</v>
      </c>
      <c r="B69" s="5" t="s">
        <v>90</v>
      </c>
      <c r="C69" s="172"/>
      <c r="D69" s="200"/>
      <c r="E69" s="200">
        <v>24</v>
      </c>
      <c r="F69" s="232"/>
      <c r="G69" s="191"/>
      <c r="H69" s="221"/>
      <c r="I69" s="221">
        <v>3.33</v>
      </c>
      <c r="J69" s="233"/>
      <c r="K69" s="57"/>
      <c r="L69" s="57"/>
      <c r="N69" s="21"/>
      <c r="O69" s="21"/>
      <c r="Q69" s="21"/>
    </row>
    <row r="70" spans="1:17" x14ac:dyDescent="0.25">
      <c r="A70" s="22">
        <v>5</v>
      </c>
      <c r="B70" s="5" t="s">
        <v>45</v>
      </c>
      <c r="C70" s="172"/>
      <c r="D70" s="200"/>
      <c r="E70" s="200">
        <v>21</v>
      </c>
      <c r="F70" s="232"/>
      <c r="G70" s="191"/>
      <c r="H70" s="221"/>
      <c r="I70" s="221">
        <v>3.62</v>
      </c>
      <c r="J70" s="233"/>
      <c r="K70" s="57"/>
      <c r="L70" s="57"/>
      <c r="N70" s="21"/>
      <c r="O70" s="21"/>
      <c r="Q70" s="21"/>
    </row>
    <row r="71" spans="1:17" x14ac:dyDescent="0.25">
      <c r="A71" s="22">
        <v>6</v>
      </c>
      <c r="B71" s="37" t="s">
        <v>91</v>
      </c>
      <c r="C71" s="214"/>
      <c r="D71" s="215"/>
      <c r="E71" s="215"/>
      <c r="F71" s="241"/>
      <c r="G71" s="211"/>
      <c r="H71" s="212"/>
      <c r="I71" s="212"/>
      <c r="J71" s="242"/>
      <c r="K71" s="69"/>
      <c r="L71" s="69"/>
      <c r="N71" s="21"/>
      <c r="O71" s="21"/>
      <c r="Q71" s="21"/>
    </row>
    <row r="72" spans="1:17" x14ac:dyDescent="0.25">
      <c r="A72" s="22">
        <v>7</v>
      </c>
      <c r="B72" s="13" t="s">
        <v>92</v>
      </c>
      <c r="C72" s="171"/>
      <c r="D72" s="199"/>
      <c r="E72" s="199">
        <v>21</v>
      </c>
      <c r="F72" s="236"/>
      <c r="G72" s="189"/>
      <c r="H72" s="198"/>
      <c r="I72" s="198">
        <v>4.33</v>
      </c>
      <c r="J72" s="240"/>
      <c r="K72" s="68"/>
      <c r="L72" s="68"/>
      <c r="N72" s="21"/>
      <c r="O72" s="21"/>
      <c r="Q72" s="21"/>
    </row>
    <row r="73" spans="1:17" x14ac:dyDescent="0.25">
      <c r="A73" s="22">
        <v>8</v>
      </c>
      <c r="B73" s="5" t="s">
        <v>93</v>
      </c>
      <c r="C73" s="172"/>
      <c r="D73" s="200"/>
      <c r="E73" s="200">
        <v>21</v>
      </c>
      <c r="F73" s="232"/>
      <c r="G73" s="191"/>
      <c r="H73" s="221"/>
      <c r="I73" s="221">
        <v>3.33</v>
      </c>
      <c r="J73" s="233"/>
      <c r="K73" s="57"/>
      <c r="L73" s="57"/>
      <c r="N73" s="21"/>
      <c r="O73" s="21"/>
      <c r="Q73" s="21"/>
    </row>
    <row r="74" spans="1:17" x14ac:dyDescent="0.25">
      <c r="A74" s="22">
        <v>9</v>
      </c>
      <c r="B74" s="5" t="s">
        <v>19</v>
      </c>
      <c r="C74" s="172"/>
      <c r="D74" s="200"/>
      <c r="E74" s="200">
        <v>17</v>
      </c>
      <c r="F74" s="232"/>
      <c r="G74" s="191"/>
      <c r="H74" s="221"/>
      <c r="I74" s="221">
        <v>3.88</v>
      </c>
      <c r="J74" s="233"/>
      <c r="K74" s="57"/>
      <c r="L74" s="57"/>
      <c r="N74" s="21"/>
      <c r="O74" s="21"/>
      <c r="Q74" s="21"/>
    </row>
    <row r="75" spans="1:17" x14ac:dyDescent="0.25">
      <c r="A75" s="22">
        <v>10</v>
      </c>
      <c r="B75" s="5" t="s">
        <v>95</v>
      </c>
      <c r="C75" s="172"/>
      <c r="D75" s="200"/>
      <c r="E75" s="200">
        <v>41</v>
      </c>
      <c r="F75" s="232"/>
      <c r="G75" s="191"/>
      <c r="H75" s="221"/>
      <c r="I75" s="221">
        <v>3.17</v>
      </c>
      <c r="J75" s="233"/>
      <c r="K75" s="57"/>
      <c r="L75" s="57"/>
      <c r="N75" s="21"/>
      <c r="O75" s="21"/>
      <c r="Q75" s="21"/>
    </row>
    <row r="76" spans="1:17" x14ac:dyDescent="0.25">
      <c r="A76" s="22">
        <v>11</v>
      </c>
      <c r="B76" s="5" t="s">
        <v>96</v>
      </c>
      <c r="C76" s="172"/>
      <c r="D76" s="200"/>
      <c r="E76" s="200">
        <v>28</v>
      </c>
      <c r="F76" s="232"/>
      <c r="G76" s="191"/>
      <c r="H76" s="221"/>
      <c r="I76" s="221">
        <v>4.29</v>
      </c>
      <c r="J76" s="233"/>
      <c r="K76" s="57"/>
      <c r="L76" s="57"/>
      <c r="N76" s="21"/>
      <c r="O76" s="21"/>
      <c r="Q76" s="21"/>
    </row>
    <row r="77" spans="1:17" x14ac:dyDescent="0.25">
      <c r="A77" s="22">
        <v>12</v>
      </c>
      <c r="B77" s="13" t="s">
        <v>112</v>
      </c>
      <c r="C77" s="171"/>
      <c r="D77" s="199"/>
      <c r="E77" s="199"/>
      <c r="F77" s="236"/>
      <c r="G77" s="189"/>
      <c r="H77" s="198"/>
      <c r="I77" s="198"/>
      <c r="J77" s="240"/>
      <c r="K77" s="68"/>
      <c r="L77" s="68"/>
      <c r="N77" s="21"/>
      <c r="O77" s="21"/>
      <c r="Q77" s="21"/>
    </row>
    <row r="78" spans="1:17" x14ac:dyDescent="0.25">
      <c r="A78" s="22">
        <v>13</v>
      </c>
      <c r="B78" s="5" t="s">
        <v>46</v>
      </c>
      <c r="C78" s="172"/>
      <c r="D78" s="200"/>
      <c r="E78" s="200"/>
      <c r="F78" s="232"/>
      <c r="G78" s="191"/>
      <c r="H78" s="221"/>
      <c r="I78" s="221"/>
      <c r="J78" s="233"/>
      <c r="K78" s="57"/>
      <c r="L78" s="57"/>
      <c r="N78" s="21"/>
      <c r="O78" s="21"/>
      <c r="Q78" s="21"/>
    </row>
    <row r="79" spans="1:17" ht="15.75" thickBot="1" x14ac:dyDescent="0.3">
      <c r="A79" s="22">
        <v>14</v>
      </c>
      <c r="B79" s="5" t="s">
        <v>73</v>
      </c>
      <c r="C79" s="172"/>
      <c r="D79" s="200"/>
      <c r="E79" s="200">
        <v>52</v>
      </c>
      <c r="F79" s="232"/>
      <c r="G79" s="204"/>
      <c r="H79" s="188"/>
      <c r="I79" s="188">
        <v>3.79</v>
      </c>
      <c r="J79" s="235"/>
      <c r="K79" s="57"/>
      <c r="L79" s="57"/>
      <c r="N79" s="21"/>
      <c r="O79" s="21"/>
      <c r="Q79" s="21"/>
    </row>
    <row r="80" spans="1:17" ht="15.75" thickBot="1" x14ac:dyDescent="0.3">
      <c r="A80" s="17"/>
      <c r="B80" s="25" t="s">
        <v>56</v>
      </c>
      <c r="C80" s="26">
        <f>SUM(C81:C111)</f>
        <v>0</v>
      </c>
      <c r="D80" s="10">
        <f t="shared" ref="D80:F80" si="6">SUM(D81:D111)</f>
        <v>0</v>
      </c>
      <c r="E80" s="10">
        <f t="shared" si="6"/>
        <v>666</v>
      </c>
      <c r="F80" s="75">
        <f t="shared" si="6"/>
        <v>0</v>
      </c>
      <c r="G80" s="103" t="e">
        <f>AVERAGE(G81:G111)</f>
        <v>#DIV/0!</v>
      </c>
      <c r="H80" s="104" t="e">
        <f>AVERAGE(H81:H111)</f>
        <v>#DIV/0!</v>
      </c>
      <c r="I80" s="104">
        <f>AVERAGE(I81:I111)</f>
        <v>3.6041666666666665</v>
      </c>
      <c r="J80" s="105" t="e">
        <f>AVERAGE(J81:J111)</f>
        <v>#DIV/0!</v>
      </c>
      <c r="K80" s="67"/>
      <c r="L80" s="67"/>
      <c r="N80" s="21"/>
      <c r="O80" s="21"/>
      <c r="Q80" s="21"/>
    </row>
    <row r="81" spans="1:17" x14ac:dyDescent="0.25">
      <c r="A81" s="19">
        <v>1</v>
      </c>
      <c r="B81" s="5" t="s">
        <v>107</v>
      </c>
      <c r="C81" s="172"/>
      <c r="D81" s="200"/>
      <c r="E81" s="200"/>
      <c r="F81" s="232"/>
      <c r="G81" s="202"/>
      <c r="H81" s="220"/>
      <c r="I81" s="220"/>
      <c r="J81" s="247"/>
      <c r="K81" s="66"/>
      <c r="L81" s="66"/>
      <c r="N81" s="21"/>
      <c r="O81" s="21"/>
      <c r="Q81" s="21"/>
    </row>
    <row r="82" spans="1:17" x14ac:dyDescent="0.25">
      <c r="A82" s="22">
        <v>2</v>
      </c>
      <c r="B82" s="5" t="s">
        <v>20</v>
      </c>
      <c r="C82" s="172"/>
      <c r="D82" s="200"/>
      <c r="E82" s="200"/>
      <c r="F82" s="232"/>
      <c r="G82" s="191"/>
      <c r="H82" s="221"/>
      <c r="I82" s="221"/>
      <c r="J82" s="233"/>
      <c r="K82" s="66"/>
      <c r="L82" s="66"/>
      <c r="N82" s="21"/>
      <c r="O82" s="21"/>
      <c r="Q82" s="21"/>
    </row>
    <row r="83" spans="1:17" x14ac:dyDescent="0.25">
      <c r="A83" s="22">
        <v>3</v>
      </c>
      <c r="B83" s="5" t="s">
        <v>101</v>
      </c>
      <c r="C83" s="172"/>
      <c r="D83" s="200"/>
      <c r="E83" s="200">
        <v>27</v>
      </c>
      <c r="F83" s="232"/>
      <c r="G83" s="191"/>
      <c r="H83" s="221"/>
      <c r="I83" s="221">
        <v>3.89</v>
      </c>
      <c r="J83" s="233"/>
      <c r="K83" s="66"/>
      <c r="L83" s="66"/>
      <c r="N83" s="21"/>
      <c r="O83" s="21"/>
      <c r="Q83" s="21"/>
    </row>
    <row r="84" spans="1:17" x14ac:dyDescent="0.25">
      <c r="A84" s="22">
        <v>4</v>
      </c>
      <c r="B84" s="5" t="s">
        <v>98</v>
      </c>
      <c r="C84" s="172"/>
      <c r="D84" s="200"/>
      <c r="E84" s="200">
        <v>25</v>
      </c>
      <c r="F84" s="232"/>
      <c r="G84" s="191"/>
      <c r="H84" s="221"/>
      <c r="I84" s="221">
        <v>3</v>
      </c>
      <c r="J84" s="233"/>
      <c r="K84" s="66"/>
      <c r="L84" s="66"/>
      <c r="N84" s="21"/>
      <c r="O84" s="21"/>
      <c r="Q84" s="21"/>
    </row>
    <row r="85" spans="1:17" x14ac:dyDescent="0.25">
      <c r="A85" s="22">
        <v>5</v>
      </c>
      <c r="B85" s="5" t="s">
        <v>103</v>
      </c>
      <c r="C85" s="172"/>
      <c r="D85" s="200"/>
      <c r="E85" s="200">
        <v>20</v>
      </c>
      <c r="F85" s="232"/>
      <c r="G85" s="191"/>
      <c r="H85" s="221"/>
      <c r="I85" s="221">
        <v>3.05</v>
      </c>
      <c r="J85" s="233"/>
      <c r="K85" s="66"/>
      <c r="L85" s="66"/>
      <c r="N85" s="21"/>
      <c r="O85" s="21"/>
      <c r="Q85" s="21"/>
    </row>
    <row r="86" spans="1:17" x14ac:dyDescent="0.25">
      <c r="A86" s="22">
        <v>6</v>
      </c>
      <c r="B86" s="5" t="s">
        <v>102</v>
      </c>
      <c r="C86" s="172"/>
      <c r="D86" s="200"/>
      <c r="E86" s="200"/>
      <c r="F86" s="232"/>
      <c r="G86" s="191"/>
      <c r="H86" s="221"/>
      <c r="I86" s="221"/>
      <c r="J86" s="233"/>
      <c r="K86" s="66"/>
      <c r="L86" s="66"/>
      <c r="N86" s="21"/>
      <c r="O86" s="21"/>
      <c r="Q86" s="21"/>
    </row>
    <row r="87" spans="1:17" x14ac:dyDescent="0.25">
      <c r="A87" s="22">
        <v>7</v>
      </c>
      <c r="B87" s="5" t="s">
        <v>21</v>
      </c>
      <c r="C87" s="172"/>
      <c r="D87" s="200"/>
      <c r="E87" s="200"/>
      <c r="F87" s="232"/>
      <c r="G87" s="191"/>
      <c r="H87" s="221"/>
      <c r="I87" s="221"/>
      <c r="J87" s="233"/>
      <c r="K87" s="66"/>
      <c r="L87" s="66"/>
      <c r="N87" s="21"/>
      <c r="O87" s="21"/>
      <c r="Q87" s="21"/>
    </row>
    <row r="88" spans="1:17" x14ac:dyDescent="0.25">
      <c r="A88" s="22">
        <v>8</v>
      </c>
      <c r="B88" s="5" t="s">
        <v>100</v>
      </c>
      <c r="C88" s="172"/>
      <c r="D88" s="200"/>
      <c r="E88" s="200">
        <v>29</v>
      </c>
      <c r="F88" s="232"/>
      <c r="G88" s="191"/>
      <c r="H88" s="221"/>
      <c r="I88" s="221">
        <v>3.62</v>
      </c>
      <c r="J88" s="233"/>
      <c r="K88" s="66"/>
      <c r="L88" s="66"/>
      <c r="N88" s="21"/>
      <c r="O88" s="21"/>
      <c r="Q88" s="21"/>
    </row>
    <row r="89" spans="1:17" x14ac:dyDescent="0.25">
      <c r="A89" s="22">
        <v>9</v>
      </c>
      <c r="B89" s="5" t="s">
        <v>99</v>
      </c>
      <c r="C89" s="172"/>
      <c r="D89" s="200"/>
      <c r="E89" s="200">
        <v>19</v>
      </c>
      <c r="F89" s="232"/>
      <c r="G89" s="191"/>
      <c r="H89" s="221"/>
      <c r="I89" s="221">
        <v>3.37</v>
      </c>
      <c r="J89" s="233"/>
      <c r="K89" s="66"/>
      <c r="L89" s="66"/>
      <c r="N89" s="21"/>
      <c r="O89" s="21"/>
      <c r="Q89" s="21"/>
    </row>
    <row r="90" spans="1:17" x14ac:dyDescent="0.25">
      <c r="A90" s="22">
        <v>10</v>
      </c>
      <c r="B90" s="5" t="s">
        <v>97</v>
      </c>
      <c r="C90" s="172"/>
      <c r="D90" s="200"/>
      <c r="E90" s="200">
        <v>20</v>
      </c>
      <c r="F90" s="232"/>
      <c r="G90" s="191"/>
      <c r="H90" s="221"/>
      <c r="I90" s="221">
        <v>3.25</v>
      </c>
      <c r="J90" s="233"/>
      <c r="K90" s="66"/>
      <c r="L90" s="66"/>
      <c r="N90" s="21"/>
      <c r="O90" s="21"/>
      <c r="Q90" s="21"/>
    </row>
    <row r="91" spans="1:17" x14ac:dyDescent="0.25">
      <c r="A91" s="22">
        <v>11</v>
      </c>
      <c r="B91" s="5" t="s">
        <v>117</v>
      </c>
      <c r="C91" s="172"/>
      <c r="D91" s="200"/>
      <c r="E91" s="200">
        <v>16</v>
      </c>
      <c r="F91" s="232"/>
      <c r="G91" s="191"/>
      <c r="H91" s="221"/>
      <c r="I91" s="221">
        <v>3.19</v>
      </c>
      <c r="J91" s="233"/>
      <c r="K91" s="66"/>
      <c r="L91" s="66"/>
      <c r="N91" s="21"/>
      <c r="O91" s="21"/>
      <c r="Q91" s="21"/>
    </row>
    <row r="92" spans="1:17" x14ac:dyDescent="0.25">
      <c r="A92" s="22">
        <v>12</v>
      </c>
      <c r="B92" s="5" t="s">
        <v>118</v>
      </c>
      <c r="C92" s="172"/>
      <c r="D92" s="200"/>
      <c r="E92" s="200"/>
      <c r="F92" s="232"/>
      <c r="G92" s="191"/>
      <c r="H92" s="221"/>
      <c r="I92" s="221"/>
      <c r="J92" s="233"/>
      <c r="K92" s="66"/>
      <c r="L92" s="66"/>
      <c r="N92" s="21"/>
      <c r="O92" s="21"/>
      <c r="Q92" s="21"/>
    </row>
    <row r="93" spans="1:17" x14ac:dyDescent="0.25">
      <c r="A93" s="22">
        <v>13</v>
      </c>
      <c r="B93" s="5" t="s">
        <v>108</v>
      </c>
      <c r="C93" s="172"/>
      <c r="D93" s="200"/>
      <c r="E93" s="200">
        <v>22</v>
      </c>
      <c r="F93" s="232"/>
      <c r="G93" s="191"/>
      <c r="H93" s="221"/>
      <c r="I93" s="221">
        <v>3.36</v>
      </c>
      <c r="J93" s="233"/>
      <c r="K93" s="66"/>
      <c r="L93" s="66"/>
      <c r="N93" s="21"/>
      <c r="O93" s="21"/>
      <c r="Q93" s="21"/>
    </row>
    <row r="94" spans="1:17" x14ac:dyDescent="0.25">
      <c r="A94" s="22">
        <v>14</v>
      </c>
      <c r="B94" s="8" t="s">
        <v>109</v>
      </c>
      <c r="C94" s="217"/>
      <c r="D94" s="213"/>
      <c r="E94" s="213">
        <v>21</v>
      </c>
      <c r="F94" s="234"/>
      <c r="G94" s="216"/>
      <c r="H94" s="221"/>
      <c r="I94" s="221">
        <v>4</v>
      </c>
      <c r="J94" s="233"/>
      <c r="K94" s="66"/>
      <c r="L94" s="66"/>
      <c r="N94" s="21"/>
      <c r="O94" s="21"/>
      <c r="Q94" s="21"/>
    </row>
    <row r="95" spans="1:17" x14ac:dyDescent="0.25">
      <c r="A95" s="22">
        <v>15</v>
      </c>
      <c r="B95" s="5" t="s">
        <v>110</v>
      </c>
      <c r="C95" s="172"/>
      <c r="D95" s="200"/>
      <c r="E95" s="200">
        <v>22</v>
      </c>
      <c r="F95" s="232"/>
      <c r="G95" s="191"/>
      <c r="H95" s="221"/>
      <c r="I95" s="221">
        <v>3.14</v>
      </c>
      <c r="J95" s="233"/>
      <c r="K95" s="66"/>
      <c r="L95" s="66"/>
      <c r="N95" s="21"/>
      <c r="O95" s="21"/>
      <c r="Q95" s="21"/>
    </row>
    <row r="96" spans="1:17" x14ac:dyDescent="0.25">
      <c r="A96" s="22">
        <v>16</v>
      </c>
      <c r="B96" s="5" t="s">
        <v>119</v>
      </c>
      <c r="C96" s="172"/>
      <c r="D96" s="200"/>
      <c r="E96" s="200">
        <v>24</v>
      </c>
      <c r="F96" s="232"/>
      <c r="G96" s="191"/>
      <c r="H96" s="221"/>
      <c r="I96" s="221">
        <v>3.96</v>
      </c>
      <c r="J96" s="233"/>
      <c r="K96" s="66"/>
      <c r="L96" s="66"/>
      <c r="N96" s="21"/>
      <c r="O96" s="21"/>
      <c r="Q96" s="21"/>
    </row>
    <row r="97" spans="1:17" x14ac:dyDescent="0.25">
      <c r="A97" s="22">
        <v>17</v>
      </c>
      <c r="B97" s="5" t="s">
        <v>111</v>
      </c>
      <c r="C97" s="172"/>
      <c r="D97" s="200"/>
      <c r="E97" s="200">
        <v>20</v>
      </c>
      <c r="F97" s="232"/>
      <c r="G97" s="191"/>
      <c r="H97" s="221"/>
      <c r="I97" s="221">
        <v>3.7</v>
      </c>
      <c r="J97" s="233"/>
      <c r="K97" s="66"/>
      <c r="L97" s="66"/>
      <c r="N97" s="21"/>
      <c r="O97" s="21"/>
      <c r="Q97" s="21"/>
    </row>
    <row r="98" spans="1:17" x14ac:dyDescent="0.25">
      <c r="A98" s="22">
        <v>18</v>
      </c>
      <c r="B98" s="5" t="s">
        <v>106</v>
      </c>
      <c r="C98" s="172"/>
      <c r="D98" s="200"/>
      <c r="E98" s="200">
        <v>21</v>
      </c>
      <c r="F98" s="232"/>
      <c r="G98" s="191"/>
      <c r="H98" s="221"/>
      <c r="I98" s="221">
        <v>3.57</v>
      </c>
      <c r="J98" s="233"/>
      <c r="K98" s="66"/>
      <c r="L98" s="66"/>
      <c r="N98" s="21"/>
      <c r="O98" s="21"/>
      <c r="Q98" s="21"/>
    </row>
    <row r="99" spans="1:17" x14ac:dyDescent="0.25">
      <c r="A99" s="22">
        <v>19</v>
      </c>
      <c r="B99" s="5" t="s">
        <v>105</v>
      </c>
      <c r="C99" s="172"/>
      <c r="D99" s="200"/>
      <c r="E99" s="200"/>
      <c r="F99" s="232"/>
      <c r="G99" s="191"/>
      <c r="H99" s="221"/>
      <c r="I99" s="221"/>
      <c r="J99" s="233"/>
      <c r="K99" s="66"/>
      <c r="L99" s="66"/>
      <c r="N99" s="21"/>
      <c r="O99" s="21"/>
      <c r="Q99" s="21"/>
    </row>
    <row r="100" spans="1:17" x14ac:dyDescent="0.25">
      <c r="A100" s="22">
        <v>20</v>
      </c>
      <c r="B100" s="5" t="s">
        <v>62</v>
      </c>
      <c r="C100" s="172"/>
      <c r="D100" s="200"/>
      <c r="E100" s="200">
        <v>47</v>
      </c>
      <c r="F100" s="232"/>
      <c r="G100" s="191"/>
      <c r="H100" s="221"/>
      <c r="I100" s="221">
        <v>4</v>
      </c>
      <c r="J100" s="233"/>
      <c r="K100" s="66"/>
      <c r="L100" s="66"/>
      <c r="N100" s="21"/>
      <c r="O100" s="21"/>
      <c r="Q100" s="21"/>
    </row>
    <row r="101" spans="1:17" x14ac:dyDescent="0.25">
      <c r="A101" s="22">
        <v>21</v>
      </c>
      <c r="B101" s="5" t="s">
        <v>104</v>
      </c>
      <c r="C101" s="172"/>
      <c r="D101" s="200"/>
      <c r="E101" s="200">
        <v>55</v>
      </c>
      <c r="F101" s="232"/>
      <c r="G101" s="191"/>
      <c r="H101" s="221"/>
      <c r="I101" s="221">
        <v>3.82</v>
      </c>
      <c r="J101" s="233"/>
      <c r="K101" s="66"/>
      <c r="L101" s="66"/>
      <c r="N101" s="21"/>
      <c r="O101" s="21"/>
      <c r="Q101" s="21"/>
    </row>
    <row r="102" spans="1:17" x14ac:dyDescent="0.25">
      <c r="A102" s="22">
        <v>22</v>
      </c>
      <c r="B102" s="5" t="s">
        <v>63</v>
      </c>
      <c r="C102" s="172"/>
      <c r="D102" s="200"/>
      <c r="E102" s="200">
        <v>29</v>
      </c>
      <c r="F102" s="232"/>
      <c r="G102" s="191"/>
      <c r="H102" s="221"/>
      <c r="I102" s="221">
        <v>3.66</v>
      </c>
      <c r="J102" s="233"/>
      <c r="K102" s="66"/>
      <c r="L102" s="66"/>
      <c r="N102" s="21"/>
      <c r="O102" s="21"/>
      <c r="Q102" s="21"/>
    </row>
    <row r="103" spans="1:17" x14ac:dyDescent="0.25">
      <c r="A103" s="22">
        <v>23</v>
      </c>
      <c r="B103" s="5" t="s">
        <v>120</v>
      </c>
      <c r="C103" s="172"/>
      <c r="D103" s="200"/>
      <c r="E103" s="200">
        <v>24</v>
      </c>
      <c r="F103" s="232"/>
      <c r="G103" s="191"/>
      <c r="H103" s="221"/>
      <c r="I103" s="221">
        <v>3.29</v>
      </c>
      <c r="J103" s="233"/>
      <c r="K103" s="66"/>
      <c r="L103" s="66"/>
      <c r="N103" s="21"/>
      <c r="O103" s="21"/>
      <c r="Q103" s="21"/>
    </row>
    <row r="104" spans="1:17" x14ac:dyDescent="0.25">
      <c r="A104" s="22">
        <v>24</v>
      </c>
      <c r="B104" s="5" t="s">
        <v>64</v>
      </c>
      <c r="C104" s="172"/>
      <c r="D104" s="200"/>
      <c r="E104" s="200">
        <v>54</v>
      </c>
      <c r="F104" s="232"/>
      <c r="G104" s="191"/>
      <c r="H104" s="221"/>
      <c r="I104" s="221">
        <v>3.09</v>
      </c>
      <c r="J104" s="233"/>
      <c r="K104" s="66"/>
      <c r="L104" s="66"/>
      <c r="N104" s="21"/>
      <c r="O104" s="21"/>
      <c r="Q104" s="21"/>
    </row>
    <row r="105" spans="1:17" x14ac:dyDescent="0.25">
      <c r="A105" s="22">
        <v>25</v>
      </c>
      <c r="B105" s="5" t="s">
        <v>65</v>
      </c>
      <c r="C105" s="172"/>
      <c r="D105" s="200"/>
      <c r="E105" s="200">
        <v>45</v>
      </c>
      <c r="F105" s="232"/>
      <c r="G105" s="191"/>
      <c r="H105" s="221"/>
      <c r="I105" s="221">
        <v>4.13</v>
      </c>
      <c r="J105" s="233"/>
      <c r="K105" s="66"/>
      <c r="L105" s="66"/>
      <c r="N105" s="21"/>
      <c r="O105" s="21"/>
      <c r="Q105" s="21"/>
    </row>
    <row r="106" spans="1:17" x14ac:dyDescent="0.25">
      <c r="A106" s="22">
        <v>26</v>
      </c>
      <c r="B106" s="5" t="s">
        <v>22</v>
      </c>
      <c r="C106" s="172"/>
      <c r="D106" s="200"/>
      <c r="E106" s="200">
        <v>22</v>
      </c>
      <c r="F106" s="232"/>
      <c r="G106" s="191"/>
      <c r="H106" s="221"/>
      <c r="I106" s="221">
        <v>4.6399999999999997</v>
      </c>
      <c r="J106" s="233"/>
      <c r="K106" s="66"/>
      <c r="L106" s="66"/>
      <c r="N106" s="21"/>
      <c r="O106" s="21"/>
      <c r="Q106" s="21"/>
    </row>
    <row r="107" spans="1:17" x14ac:dyDescent="0.25">
      <c r="A107" s="22">
        <v>27</v>
      </c>
      <c r="B107" s="5" t="s">
        <v>47</v>
      </c>
      <c r="C107" s="172"/>
      <c r="D107" s="200"/>
      <c r="E107" s="200">
        <v>25</v>
      </c>
      <c r="F107" s="232"/>
      <c r="G107" s="191"/>
      <c r="H107" s="221"/>
      <c r="I107" s="221">
        <v>3.36</v>
      </c>
      <c r="J107" s="233"/>
      <c r="K107" s="66"/>
      <c r="L107" s="66"/>
      <c r="N107" s="21"/>
      <c r="O107" s="21"/>
      <c r="Q107" s="21"/>
    </row>
    <row r="108" spans="1:17" x14ac:dyDescent="0.25">
      <c r="A108" s="22">
        <v>28</v>
      </c>
      <c r="B108" s="5" t="s">
        <v>67</v>
      </c>
      <c r="C108" s="172"/>
      <c r="D108" s="200"/>
      <c r="E108" s="200">
        <v>22</v>
      </c>
      <c r="F108" s="232"/>
      <c r="G108" s="191"/>
      <c r="H108" s="221"/>
      <c r="I108" s="221">
        <v>3.41</v>
      </c>
      <c r="J108" s="233"/>
      <c r="K108" s="66"/>
      <c r="L108" s="66"/>
      <c r="N108" s="21"/>
      <c r="O108" s="21"/>
      <c r="Q108" s="21"/>
    </row>
    <row r="109" spans="1:17" x14ac:dyDescent="0.25">
      <c r="A109" s="22">
        <v>29</v>
      </c>
      <c r="B109" s="5" t="s">
        <v>69</v>
      </c>
      <c r="C109" s="172"/>
      <c r="D109" s="200"/>
      <c r="E109" s="200">
        <v>28</v>
      </c>
      <c r="F109" s="232"/>
      <c r="G109" s="191"/>
      <c r="H109" s="221"/>
      <c r="I109" s="221">
        <v>4.21</v>
      </c>
      <c r="J109" s="233"/>
      <c r="K109" s="66"/>
      <c r="L109" s="66"/>
      <c r="N109" s="21"/>
      <c r="O109" s="21"/>
      <c r="Q109" s="21"/>
    </row>
    <row r="110" spans="1:17" x14ac:dyDescent="0.25">
      <c r="A110" s="22">
        <v>30</v>
      </c>
      <c r="B110" s="5" t="s">
        <v>71</v>
      </c>
      <c r="C110" s="172"/>
      <c r="D110" s="200"/>
      <c r="E110" s="200">
        <v>29</v>
      </c>
      <c r="F110" s="232"/>
      <c r="G110" s="191"/>
      <c r="H110" s="221"/>
      <c r="I110" s="221">
        <v>3.79</v>
      </c>
      <c r="J110" s="233"/>
      <c r="K110" s="66"/>
      <c r="L110" s="66"/>
      <c r="N110" s="21"/>
      <c r="O110" s="21"/>
      <c r="Q110" s="21"/>
    </row>
    <row r="111" spans="1:17" x14ac:dyDescent="0.25">
      <c r="A111" s="22">
        <v>31</v>
      </c>
      <c r="B111" s="5" t="s">
        <v>122</v>
      </c>
      <c r="C111" s="172"/>
      <c r="D111" s="200"/>
      <c r="E111" s="200"/>
      <c r="F111" s="232"/>
      <c r="G111" s="191"/>
      <c r="H111" s="221"/>
      <c r="I111" s="221"/>
      <c r="J111" s="233"/>
      <c r="K111" s="66"/>
      <c r="L111" s="66"/>
      <c r="N111" s="21"/>
      <c r="O111" s="21"/>
      <c r="Q111" s="21"/>
    </row>
    <row r="112" spans="1:17" ht="15.75" thickBot="1" x14ac:dyDescent="0.3">
      <c r="A112" s="60">
        <v>32</v>
      </c>
      <c r="B112" s="5" t="s">
        <v>123</v>
      </c>
      <c r="C112" s="252"/>
      <c r="D112" s="253"/>
      <c r="E112" s="253"/>
      <c r="F112" s="254"/>
      <c r="G112" s="255"/>
      <c r="H112" s="188"/>
      <c r="I112" s="188"/>
      <c r="J112" s="235"/>
      <c r="K112" s="66"/>
      <c r="L112" s="66"/>
      <c r="N112" s="21"/>
      <c r="O112" s="21"/>
      <c r="Q112" s="21"/>
    </row>
    <row r="113" spans="1:17" ht="15.75" thickBot="1" x14ac:dyDescent="0.3">
      <c r="A113" s="257"/>
      <c r="B113" s="258" t="s">
        <v>57</v>
      </c>
      <c r="C113" s="259">
        <f>SUM(C114:C122)</f>
        <v>0</v>
      </c>
      <c r="D113" s="260">
        <f>SUM(D114:D122)</f>
        <v>0</v>
      </c>
      <c r="E113" s="260">
        <f>SUM(E114:E122)</f>
        <v>189</v>
      </c>
      <c r="F113" s="261">
        <f>SUM(F114:F122)</f>
        <v>0</v>
      </c>
      <c r="G113" s="103" t="e">
        <f>AVERAGE(G114:G122)</f>
        <v>#DIV/0!</v>
      </c>
      <c r="H113" s="104" t="e">
        <f>AVERAGE(H114:H122)</f>
        <v>#DIV/0!</v>
      </c>
      <c r="I113" s="104">
        <f>AVERAGE(I114:I122)</f>
        <v>4.0733333333333333</v>
      </c>
      <c r="J113" s="105" t="e">
        <f>AVERAGE(J114:J122)</f>
        <v>#DIV/0!</v>
      </c>
      <c r="K113" s="67"/>
      <c r="L113" s="67"/>
      <c r="N113" s="21"/>
      <c r="O113" s="21"/>
      <c r="Q113" s="21"/>
    </row>
    <row r="114" spans="1:17" x14ac:dyDescent="0.25">
      <c r="A114" s="19">
        <v>1</v>
      </c>
      <c r="B114" s="48" t="s">
        <v>27</v>
      </c>
      <c r="C114" s="177"/>
      <c r="D114" s="208"/>
      <c r="E114" s="208">
        <v>24</v>
      </c>
      <c r="F114" s="246"/>
      <c r="G114" s="202"/>
      <c r="H114" s="220"/>
      <c r="I114" s="220">
        <v>4.25</v>
      </c>
      <c r="J114" s="247"/>
      <c r="K114" s="66"/>
      <c r="L114" s="66"/>
      <c r="N114" s="21"/>
      <c r="O114" s="21"/>
      <c r="Q114" s="21"/>
    </row>
    <row r="115" spans="1:17" ht="15" customHeight="1" x14ac:dyDescent="0.25">
      <c r="A115" s="22">
        <v>2</v>
      </c>
      <c r="B115" s="47" t="s">
        <v>48</v>
      </c>
      <c r="C115" s="172"/>
      <c r="D115" s="200"/>
      <c r="E115" s="200">
        <v>22</v>
      </c>
      <c r="F115" s="232"/>
      <c r="G115" s="191"/>
      <c r="H115" s="221"/>
      <c r="I115" s="221">
        <v>4.18</v>
      </c>
      <c r="J115" s="233"/>
      <c r="K115" s="66"/>
      <c r="L115" s="66"/>
      <c r="N115" s="21"/>
      <c r="O115" s="21"/>
      <c r="Q115" s="21"/>
    </row>
    <row r="116" spans="1:17" x14ac:dyDescent="0.25">
      <c r="A116" s="30">
        <v>3</v>
      </c>
      <c r="B116" s="47" t="s">
        <v>26</v>
      </c>
      <c r="C116" s="172"/>
      <c r="D116" s="200"/>
      <c r="E116" s="200"/>
      <c r="F116" s="232"/>
      <c r="G116" s="191"/>
      <c r="H116" s="221"/>
      <c r="I116" s="221"/>
      <c r="J116" s="233"/>
      <c r="K116" s="66"/>
      <c r="L116" s="66"/>
      <c r="N116" s="21"/>
      <c r="O116" s="21"/>
      <c r="Q116" s="21"/>
    </row>
    <row r="117" spans="1:17" x14ac:dyDescent="0.25">
      <c r="A117" s="30">
        <v>4</v>
      </c>
      <c r="B117" s="47" t="s">
        <v>38</v>
      </c>
      <c r="C117" s="172"/>
      <c r="D117" s="200"/>
      <c r="E117" s="200">
        <v>24</v>
      </c>
      <c r="F117" s="232"/>
      <c r="G117" s="191"/>
      <c r="H117" s="221"/>
      <c r="I117" s="221">
        <v>3.79</v>
      </c>
      <c r="J117" s="233"/>
      <c r="K117" s="66"/>
      <c r="L117" s="66"/>
      <c r="N117" s="21"/>
      <c r="O117" s="21"/>
      <c r="Q117" s="21"/>
    </row>
    <row r="118" spans="1:17" x14ac:dyDescent="0.25">
      <c r="A118" s="30">
        <v>5</v>
      </c>
      <c r="B118" s="47" t="s">
        <v>60</v>
      </c>
      <c r="C118" s="172"/>
      <c r="D118" s="200"/>
      <c r="E118" s="200">
        <v>20</v>
      </c>
      <c r="F118" s="232"/>
      <c r="G118" s="191"/>
      <c r="H118" s="221"/>
      <c r="I118" s="221">
        <v>4.6500000000000004</v>
      </c>
      <c r="J118" s="233"/>
      <c r="K118" s="66"/>
      <c r="L118" s="66"/>
      <c r="N118" s="21"/>
      <c r="O118" s="21"/>
      <c r="Q118" s="21"/>
    </row>
    <row r="119" spans="1:17" x14ac:dyDescent="0.25">
      <c r="A119" s="30">
        <v>6</v>
      </c>
      <c r="B119" s="47" t="s">
        <v>36</v>
      </c>
      <c r="C119" s="172"/>
      <c r="D119" s="200"/>
      <c r="E119" s="200"/>
      <c r="F119" s="232"/>
      <c r="G119" s="191"/>
      <c r="H119" s="221"/>
      <c r="I119" s="221"/>
      <c r="J119" s="233"/>
      <c r="K119" s="66"/>
      <c r="L119" s="66"/>
      <c r="N119" s="21"/>
      <c r="O119" s="21"/>
      <c r="Q119" s="21"/>
    </row>
    <row r="120" spans="1:17" x14ac:dyDescent="0.25">
      <c r="A120" s="30">
        <v>7</v>
      </c>
      <c r="B120" s="47" t="s">
        <v>42</v>
      </c>
      <c r="C120" s="172"/>
      <c r="D120" s="200"/>
      <c r="E120" s="200"/>
      <c r="F120" s="232"/>
      <c r="G120" s="191"/>
      <c r="H120" s="221"/>
      <c r="I120" s="221"/>
      <c r="J120" s="233"/>
      <c r="K120" s="66"/>
      <c r="L120" s="66"/>
      <c r="N120" s="21"/>
      <c r="O120" s="21"/>
      <c r="Q120" s="21"/>
    </row>
    <row r="121" spans="1:17" x14ac:dyDescent="0.25">
      <c r="A121" s="30">
        <v>8</v>
      </c>
      <c r="B121" s="47" t="s">
        <v>66</v>
      </c>
      <c r="C121" s="172"/>
      <c r="D121" s="200"/>
      <c r="E121" s="200">
        <v>71</v>
      </c>
      <c r="F121" s="232"/>
      <c r="G121" s="191"/>
      <c r="H121" s="221"/>
      <c r="I121" s="221">
        <v>3.46</v>
      </c>
      <c r="J121" s="233"/>
      <c r="K121" s="66"/>
      <c r="L121" s="66"/>
      <c r="O121" s="21"/>
    </row>
    <row r="122" spans="1:17" ht="15.75" thickBot="1" x14ac:dyDescent="0.3">
      <c r="A122" s="29">
        <v>9</v>
      </c>
      <c r="B122" s="222" t="s">
        <v>70</v>
      </c>
      <c r="C122" s="262"/>
      <c r="D122" s="263"/>
      <c r="E122" s="263">
        <v>28</v>
      </c>
      <c r="F122" s="264"/>
      <c r="G122" s="255"/>
      <c r="H122" s="265"/>
      <c r="I122" s="265">
        <v>4.1100000000000003</v>
      </c>
      <c r="J122" s="266"/>
      <c r="K122" s="66"/>
      <c r="L122" s="66"/>
      <c r="O122" s="21"/>
    </row>
    <row r="123" spans="1:17" x14ac:dyDescent="0.25">
      <c r="A123" s="32" t="s">
        <v>124</v>
      </c>
      <c r="B123" s="33"/>
      <c r="C123" s="33"/>
      <c r="D123" s="33"/>
      <c r="E123" s="33"/>
      <c r="F123" s="33"/>
      <c r="G123" s="34" t="e">
        <f>AVERAGE(G5:G12,G14:G25,G27:G43,G45:G64,G66:G79,G81:G111,G114:G122)</f>
        <v>#DIV/0!</v>
      </c>
      <c r="H123" s="34" t="e">
        <f>AVERAGE(H5:H12,H14:H25,H27:H43,H45:H64,H66:H79,H81:H111,H114:H122)</f>
        <v>#DIV/0!</v>
      </c>
      <c r="I123" s="34">
        <f>AVERAGE(I5:I12,I14:I25,I27:I43,I45:I64,I66:I79,I81:I111,I114:I122)</f>
        <v>3.6105194805194798</v>
      </c>
      <c r="J123" s="34" t="e">
        <f>AVERAGE(J5:J12,J14:J25,J27:J43,J45:J64,J66:J79,J81:J111,J114:J122)</f>
        <v>#DIV/0!</v>
      </c>
      <c r="K123" s="34"/>
      <c r="L123" s="34"/>
    </row>
    <row r="124" spans="1:17" x14ac:dyDescent="0.25">
      <c r="A124" s="35"/>
      <c r="G124" s="36"/>
      <c r="H124" s="36"/>
      <c r="I124" s="36"/>
      <c r="J124" s="36"/>
      <c r="K124" s="36"/>
      <c r="L124" s="36"/>
    </row>
  </sheetData>
  <mergeCells count="2">
    <mergeCell ref="A1:A2"/>
    <mergeCell ref="B1:B2"/>
  </mergeCells>
  <conditionalFormatting sqref="G3:L124">
    <cfRule type="containsBlanks" dxfId="19" priority="1">
      <formula>LEN(TRIM(G3))=0</formula>
    </cfRule>
    <cfRule type="cellIs" dxfId="18" priority="2" operator="lessThan">
      <formula>3.5001</formula>
    </cfRule>
    <cfRule type="cellIs" dxfId="17" priority="3" operator="between">
      <formula>3.999</formula>
      <formula>3.499</formula>
    </cfRule>
    <cfRule type="cellIs" dxfId="16" priority="4" operator="between">
      <formula>4.5</formula>
      <formula>3.999</formula>
    </cfRule>
    <cfRule type="cellIs" dxfId="1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67" t="s">
        <v>23</v>
      </c>
      <c r="B1" s="269" t="s">
        <v>68</v>
      </c>
      <c r="C1" s="58">
        <v>2023</v>
      </c>
      <c r="D1" s="82">
        <v>2024</v>
      </c>
      <c r="E1" s="83">
        <v>2025</v>
      </c>
      <c r="F1" s="59">
        <v>2026</v>
      </c>
      <c r="G1" s="58">
        <v>2023</v>
      </c>
      <c r="H1" s="84">
        <v>2024</v>
      </c>
      <c r="I1" s="84">
        <v>2025</v>
      </c>
      <c r="J1" s="85">
        <v>2026</v>
      </c>
      <c r="K1" s="62"/>
      <c r="L1" s="62"/>
    </row>
    <row r="2" spans="1:17" ht="27" customHeight="1" thickBot="1" x14ac:dyDescent="0.3">
      <c r="A2" s="268"/>
      <c r="B2" s="270"/>
      <c r="C2" s="44" t="s">
        <v>50</v>
      </c>
      <c r="D2" s="81" t="s">
        <v>50</v>
      </c>
      <c r="E2" s="81" t="s">
        <v>50</v>
      </c>
      <c r="F2" s="81" t="s">
        <v>50</v>
      </c>
      <c r="G2" s="94" t="s">
        <v>49</v>
      </c>
      <c r="H2" s="95" t="s">
        <v>49</v>
      </c>
      <c r="I2" s="95" t="s">
        <v>49</v>
      </c>
      <c r="J2" s="96" t="s">
        <v>49</v>
      </c>
      <c r="K2" s="55"/>
      <c r="L2" s="55"/>
    </row>
    <row r="3" spans="1:17" ht="15" customHeight="1" thickBot="1" x14ac:dyDescent="0.3">
      <c r="A3" s="16">
        <f>A12+A25+A43+A64+A79+A112+A122</f>
        <v>112</v>
      </c>
      <c r="B3" s="42" t="s">
        <v>58</v>
      </c>
      <c r="C3" s="46">
        <f>C4+C13+C26+C44+C65+C80+C113</f>
        <v>243</v>
      </c>
      <c r="D3" s="45">
        <f t="shared" ref="D3:F3" si="0">D4+D13+D26+D44+D65+D80+D113</f>
        <v>286</v>
      </c>
      <c r="E3" s="45">
        <f>E4+E13+E26+E44+E65+E80+E113</f>
        <v>235</v>
      </c>
      <c r="F3" s="42">
        <f t="shared" si="0"/>
        <v>0</v>
      </c>
      <c r="G3" s="97">
        <f>AVERAGE(G4,G13,G26,G44,G65,G80,G113)</f>
        <v>4.1876530612244895</v>
      </c>
      <c r="H3" s="98">
        <f>AVERAGE(H4,H13,H26,H44,H65,H80,H113)</f>
        <v>3.8446737337886399</v>
      </c>
      <c r="I3" s="98">
        <f>AVERAGE(I4,I13,I26,I44,I65,I80,I113)</f>
        <v>4.0587463151927441</v>
      </c>
      <c r="J3" s="99" t="e">
        <f>AVERAGE(J4,J13,J26,J44,J65,J80,J113)</f>
        <v>#DIV/0!</v>
      </c>
      <c r="K3" s="63"/>
      <c r="L3" s="63"/>
      <c r="N3" s="12"/>
      <c r="O3" s="1" t="s">
        <v>130</v>
      </c>
    </row>
    <row r="4" spans="1:17" ht="15" customHeight="1" thickBot="1" x14ac:dyDescent="0.3">
      <c r="A4" s="17"/>
      <c r="B4" s="18" t="s">
        <v>51</v>
      </c>
      <c r="C4" s="39">
        <f>SUM(C5:C12)</f>
        <v>12</v>
      </c>
      <c r="D4" s="9">
        <f t="shared" ref="D4:F4" si="1">SUM(D5:D12)</f>
        <v>26</v>
      </c>
      <c r="E4" s="9">
        <f>SUM(E5:E12)</f>
        <v>21</v>
      </c>
      <c r="F4" s="72">
        <f t="shared" si="1"/>
        <v>0</v>
      </c>
      <c r="G4" s="100">
        <f>AVERAGE(G5:G12)</f>
        <v>4.0999999999999996</v>
      </c>
      <c r="H4" s="101">
        <f>AVERAGE(H5:H12)</f>
        <v>3.4885714285714289</v>
      </c>
      <c r="I4" s="101">
        <f>AVERAGE(I5:I12)</f>
        <v>4.1533333333333333</v>
      </c>
      <c r="J4" s="102" t="e">
        <f>AVERAGE(J5:J12)</f>
        <v>#DIV/0!</v>
      </c>
      <c r="K4" s="64"/>
      <c r="L4" s="64"/>
      <c r="N4" s="11"/>
      <c r="O4" s="1" t="s">
        <v>126</v>
      </c>
    </row>
    <row r="5" spans="1:17" ht="15" customHeight="1" x14ac:dyDescent="0.25">
      <c r="A5" s="19">
        <v>1</v>
      </c>
      <c r="B5" s="20" t="s">
        <v>74</v>
      </c>
      <c r="C5" s="223"/>
      <c r="D5" s="224">
        <v>2</v>
      </c>
      <c r="E5" s="224">
        <v>1</v>
      </c>
      <c r="F5" s="225"/>
      <c r="G5" s="226"/>
      <c r="H5" s="227">
        <v>3</v>
      </c>
      <c r="I5" s="227">
        <v>4</v>
      </c>
      <c r="J5" s="228"/>
      <c r="K5" s="65"/>
      <c r="L5" s="65"/>
      <c r="N5" s="53"/>
      <c r="O5" s="1" t="s">
        <v>127</v>
      </c>
    </row>
    <row r="6" spans="1:17" x14ac:dyDescent="0.25">
      <c r="A6" s="22">
        <v>2</v>
      </c>
      <c r="B6" s="20" t="s">
        <v>31</v>
      </c>
      <c r="C6" s="223">
        <v>6</v>
      </c>
      <c r="D6" s="224">
        <v>9</v>
      </c>
      <c r="E6" s="224">
        <v>6</v>
      </c>
      <c r="F6" s="225"/>
      <c r="G6" s="229">
        <v>4</v>
      </c>
      <c r="H6" s="230">
        <v>3.22</v>
      </c>
      <c r="I6" s="230">
        <v>4.17</v>
      </c>
      <c r="J6" s="231"/>
      <c r="K6" s="65"/>
      <c r="L6" s="65"/>
      <c r="N6" s="2"/>
      <c r="O6" s="1" t="s">
        <v>128</v>
      </c>
      <c r="Q6" s="21"/>
    </row>
    <row r="7" spans="1:17" x14ac:dyDescent="0.25">
      <c r="A7" s="22">
        <v>3</v>
      </c>
      <c r="B7" s="20" t="s">
        <v>24</v>
      </c>
      <c r="C7" s="223">
        <v>1</v>
      </c>
      <c r="D7" s="224">
        <v>5</v>
      </c>
      <c r="E7" s="224">
        <v>3</v>
      </c>
      <c r="F7" s="225"/>
      <c r="G7" s="229">
        <v>3</v>
      </c>
      <c r="H7" s="230">
        <v>4.2</v>
      </c>
      <c r="I7" s="230">
        <v>4</v>
      </c>
      <c r="J7" s="231"/>
      <c r="K7" s="65"/>
      <c r="L7" s="65"/>
      <c r="Q7" s="21"/>
    </row>
    <row r="8" spans="1:17" x14ac:dyDescent="0.25">
      <c r="A8" s="22">
        <v>4</v>
      </c>
      <c r="B8" s="20" t="s">
        <v>113</v>
      </c>
      <c r="C8" s="223"/>
      <c r="D8" s="224">
        <v>3</v>
      </c>
      <c r="E8" s="224">
        <v>1</v>
      </c>
      <c r="F8" s="225"/>
      <c r="G8" s="229"/>
      <c r="H8" s="230">
        <v>3.67</v>
      </c>
      <c r="I8" s="230">
        <v>5</v>
      </c>
      <c r="J8" s="231"/>
      <c r="K8" s="65"/>
      <c r="L8" s="65"/>
      <c r="N8" s="23"/>
      <c r="O8" s="21"/>
      <c r="Q8" s="21"/>
    </row>
    <row r="9" spans="1:17" x14ac:dyDescent="0.25">
      <c r="A9" s="22">
        <v>5</v>
      </c>
      <c r="B9" s="5" t="s">
        <v>75</v>
      </c>
      <c r="C9" s="172"/>
      <c r="D9" s="200"/>
      <c r="E9" s="200"/>
      <c r="F9" s="232"/>
      <c r="G9" s="191"/>
      <c r="H9" s="221"/>
      <c r="I9" s="221"/>
      <c r="J9" s="233"/>
      <c r="K9" s="66"/>
      <c r="L9" s="66"/>
      <c r="N9" s="23"/>
      <c r="O9" s="21"/>
      <c r="Q9" s="21"/>
    </row>
    <row r="10" spans="1:17" x14ac:dyDescent="0.25">
      <c r="A10" s="22">
        <v>6</v>
      </c>
      <c r="B10" s="5" t="s">
        <v>76</v>
      </c>
      <c r="C10" s="172">
        <v>2</v>
      </c>
      <c r="D10" s="200">
        <v>3</v>
      </c>
      <c r="E10" s="200">
        <v>2</v>
      </c>
      <c r="F10" s="232"/>
      <c r="G10" s="191">
        <v>5</v>
      </c>
      <c r="H10" s="221">
        <v>4</v>
      </c>
      <c r="I10" s="221">
        <v>4</v>
      </c>
      <c r="J10" s="233"/>
      <c r="K10" s="66"/>
      <c r="L10" s="66"/>
      <c r="N10" s="23"/>
      <c r="O10" s="21"/>
      <c r="Q10" s="21"/>
    </row>
    <row r="11" spans="1:17" x14ac:dyDescent="0.25">
      <c r="A11" s="22">
        <v>7</v>
      </c>
      <c r="B11" s="5" t="s">
        <v>33</v>
      </c>
      <c r="C11" s="172">
        <v>2</v>
      </c>
      <c r="D11" s="200">
        <v>3</v>
      </c>
      <c r="E11" s="200">
        <v>8</v>
      </c>
      <c r="F11" s="232"/>
      <c r="G11" s="191">
        <v>4.5</v>
      </c>
      <c r="H11" s="221">
        <v>3.33</v>
      </c>
      <c r="I11" s="221">
        <v>3.75</v>
      </c>
      <c r="J11" s="233"/>
      <c r="K11" s="66"/>
      <c r="L11" s="66"/>
      <c r="N11" s="23"/>
      <c r="O11" s="21"/>
      <c r="Q11" s="21"/>
    </row>
    <row r="12" spans="1:17" ht="15.75" thickBot="1" x14ac:dyDescent="0.3">
      <c r="A12" s="24">
        <v>8</v>
      </c>
      <c r="B12" s="8" t="s">
        <v>59</v>
      </c>
      <c r="C12" s="217">
        <v>1</v>
      </c>
      <c r="D12" s="213">
        <v>1</v>
      </c>
      <c r="E12" s="213"/>
      <c r="F12" s="234"/>
      <c r="G12" s="204">
        <v>4</v>
      </c>
      <c r="H12" s="188">
        <v>3</v>
      </c>
      <c r="I12" s="188"/>
      <c r="J12" s="235"/>
      <c r="K12" s="66"/>
      <c r="L12" s="66"/>
      <c r="N12" s="23"/>
      <c r="O12" s="21"/>
      <c r="Q12" s="21"/>
    </row>
    <row r="13" spans="1:17" ht="15.75" thickBot="1" x14ac:dyDescent="0.3">
      <c r="A13" s="17"/>
      <c r="B13" s="25" t="s">
        <v>52</v>
      </c>
      <c r="C13" s="26">
        <f>SUM(C14:C25)</f>
        <v>32</v>
      </c>
      <c r="D13" s="10">
        <f t="shared" ref="D13:F13" si="2">SUM(D14:D25)</f>
        <v>20</v>
      </c>
      <c r="E13" s="10">
        <f t="shared" si="2"/>
        <v>24</v>
      </c>
      <c r="F13" s="75">
        <f t="shared" si="2"/>
        <v>0</v>
      </c>
      <c r="G13" s="103">
        <f>AVERAGE(G14:G25)</f>
        <v>4.16</v>
      </c>
      <c r="H13" s="104">
        <f>AVERAGE(H14:H25)</f>
        <v>3.6825000000000001</v>
      </c>
      <c r="I13" s="104">
        <f>AVERAGE(I14:I25)</f>
        <v>4.17875</v>
      </c>
      <c r="J13" s="105" t="e">
        <f>AVERAGE(J14:J25)</f>
        <v>#DIV/0!</v>
      </c>
      <c r="K13" s="67"/>
      <c r="L13" s="67"/>
      <c r="N13" s="23"/>
      <c r="O13" s="21"/>
      <c r="Q13" s="21"/>
    </row>
    <row r="14" spans="1:17" x14ac:dyDescent="0.25">
      <c r="A14" s="19">
        <v>1</v>
      </c>
      <c r="B14" s="13" t="s">
        <v>0</v>
      </c>
      <c r="C14" s="171">
        <v>6</v>
      </c>
      <c r="D14" s="199">
        <v>1</v>
      </c>
      <c r="E14" s="199">
        <v>6</v>
      </c>
      <c r="F14" s="236"/>
      <c r="G14" s="237">
        <v>4</v>
      </c>
      <c r="H14" s="238">
        <v>4</v>
      </c>
      <c r="I14" s="238">
        <v>3.67</v>
      </c>
      <c r="J14" s="239"/>
      <c r="K14" s="68"/>
      <c r="L14" s="68"/>
      <c r="N14" s="21"/>
      <c r="O14" s="21"/>
      <c r="Q14" s="21"/>
    </row>
    <row r="15" spans="1:17" x14ac:dyDescent="0.25">
      <c r="A15" s="22">
        <v>2</v>
      </c>
      <c r="B15" s="13" t="s">
        <v>2</v>
      </c>
      <c r="C15" s="171">
        <v>1</v>
      </c>
      <c r="D15" s="199">
        <v>2</v>
      </c>
      <c r="E15" s="199">
        <v>2</v>
      </c>
      <c r="F15" s="236"/>
      <c r="G15" s="189">
        <v>5</v>
      </c>
      <c r="H15" s="198">
        <v>4</v>
      </c>
      <c r="I15" s="198">
        <v>4.5</v>
      </c>
      <c r="J15" s="240"/>
      <c r="K15" s="68"/>
      <c r="L15" s="68"/>
      <c r="N15" s="21"/>
      <c r="O15" s="21"/>
      <c r="Q15" s="21"/>
    </row>
    <row r="16" spans="1:17" x14ac:dyDescent="0.25">
      <c r="A16" s="22">
        <v>3</v>
      </c>
      <c r="B16" s="13" t="s">
        <v>5</v>
      </c>
      <c r="C16" s="171">
        <v>6</v>
      </c>
      <c r="D16" s="199">
        <v>4</v>
      </c>
      <c r="E16" s="199">
        <v>2</v>
      </c>
      <c r="F16" s="236"/>
      <c r="G16" s="189">
        <v>4.5</v>
      </c>
      <c r="H16" s="198">
        <v>3.75</v>
      </c>
      <c r="I16" s="198">
        <v>4.5</v>
      </c>
      <c r="J16" s="240"/>
      <c r="K16" s="68"/>
      <c r="L16" s="68"/>
      <c r="N16" s="21"/>
      <c r="O16" s="21"/>
      <c r="Q16" s="21"/>
    </row>
    <row r="17" spans="1:17" x14ac:dyDescent="0.25">
      <c r="A17" s="22">
        <v>4</v>
      </c>
      <c r="B17" s="13" t="s">
        <v>1</v>
      </c>
      <c r="C17" s="171">
        <v>7</v>
      </c>
      <c r="D17" s="199">
        <v>1</v>
      </c>
      <c r="E17" s="199">
        <v>3</v>
      </c>
      <c r="F17" s="236"/>
      <c r="G17" s="189">
        <v>3.86</v>
      </c>
      <c r="H17" s="198">
        <v>3</v>
      </c>
      <c r="I17" s="198">
        <v>4.33</v>
      </c>
      <c r="J17" s="240"/>
      <c r="K17" s="68"/>
      <c r="L17" s="68"/>
      <c r="N17" s="21"/>
      <c r="O17" s="21"/>
      <c r="Q17" s="21"/>
    </row>
    <row r="18" spans="1:17" x14ac:dyDescent="0.25">
      <c r="A18" s="22">
        <v>5</v>
      </c>
      <c r="B18" s="13" t="s">
        <v>3</v>
      </c>
      <c r="C18" s="171">
        <v>3</v>
      </c>
      <c r="D18" s="199">
        <v>7</v>
      </c>
      <c r="E18" s="199">
        <v>1</v>
      </c>
      <c r="F18" s="236"/>
      <c r="G18" s="189">
        <v>3.33</v>
      </c>
      <c r="H18" s="198">
        <v>3.71</v>
      </c>
      <c r="I18" s="198">
        <v>4</v>
      </c>
      <c r="J18" s="240"/>
      <c r="K18" s="68"/>
      <c r="L18" s="68"/>
      <c r="N18" s="21"/>
      <c r="O18" s="21"/>
      <c r="Q18" s="21"/>
    </row>
    <row r="19" spans="1:17" x14ac:dyDescent="0.25">
      <c r="A19" s="22">
        <v>6</v>
      </c>
      <c r="B19" s="5" t="s">
        <v>79</v>
      </c>
      <c r="C19" s="172"/>
      <c r="D19" s="200"/>
      <c r="E19" s="200"/>
      <c r="F19" s="232"/>
      <c r="G19" s="191"/>
      <c r="H19" s="221"/>
      <c r="I19" s="221"/>
      <c r="J19" s="233"/>
      <c r="K19" s="57"/>
      <c r="L19" s="57"/>
      <c r="N19" s="21"/>
      <c r="O19" s="21"/>
      <c r="Q19" s="21"/>
    </row>
    <row r="20" spans="1:17" x14ac:dyDescent="0.25">
      <c r="A20" s="22">
        <v>7</v>
      </c>
      <c r="B20" s="13" t="s">
        <v>78</v>
      </c>
      <c r="C20" s="171"/>
      <c r="D20" s="199">
        <v>2</v>
      </c>
      <c r="E20" s="199">
        <v>3</v>
      </c>
      <c r="F20" s="236"/>
      <c r="G20" s="189"/>
      <c r="H20" s="198">
        <v>4</v>
      </c>
      <c r="I20" s="198">
        <v>4.33</v>
      </c>
      <c r="J20" s="240"/>
      <c r="K20" s="68"/>
      <c r="L20" s="68"/>
      <c r="N20" s="21"/>
      <c r="O20" s="21"/>
      <c r="Q20" s="21"/>
    </row>
    <row r="21" spans="1:17" x14ac:dyDescent="0.25">
      <c r="A21" s="22">
        <v>8</v>
      </c>
      <c r="B21" s="13" t="s">
        <v>4</v>
      </c>
      <c r="C21" s="171">
        <v>2</v>
      </c>
      <c r="D21" s="199"/>
      <c r="E21" s="199">
        <v>2</v>
      </c>
      <c r="F21" s="236"/>
      <c r="G21" s="189">
        <v>3.5</v>
      </c>
      <c r="H21" s="198"/>
      <c r="I21" s="198">
        <v>3.5</v>
      </c>
      <c r="J21" s="240"/>
      <c r="K21" s="68"/>
      <c r="L21" s="68"/>
      <c r="N21" s="21"/>
      <c r="O21" s="21"/>
      <c r="Q21" s="21"/>
    </row>
    <row r="22" spans="1:17" x14ac:dyDescent="0.25">
      <c r="A22" s="22">
        <v>9</v>
      </c>
      <c r="B22" s="13" t="s">
        <v>114</v>
      </c>
      <c r="C22" s="171"/>
      <c r="D22" s="199">
        <v>2</v>
      </c>
      <c r="E22" s="199"/>
      <c r="F22" s="236"/>
      <c r="G22" s="189"/>
      <c r="H22" s="198">
        <v>3</v>
      </c>
      <c r="I22" s="198"/>
      <c r="J22" s="240"/>
      <c r="K22" s="68"/>
      <c r="L22" s="68"/>
      <c r="N22" s="21"/>
      <c r="O22" s="21"/>
      <c r="Q22" s="21"/>
    </row>
    <row r="23" spans="1:17" x14ac:dyDescent="0.25">
      <c r="A23" s="22">
        <v>10</v>
      </c>
      <c r="B23" s="13" t="s">
        <v>80</v>
      </c>
      <c r="C23" s="171">
        <v>1</v>
      </c>
      <c r="D23" s="199"/>
      <c r="E23" s="199"/>
      <c r="F23" s="236"/>
      <c r="G23" s="189">
        <v>4</v>
      </c>
      <c r="H23" s="198"/>
      <c r="I23" s="198"/>
      <c r="J23" s="240"/>
      <c r="K23" s="68"/>
      <c r="L23" s="68"/>
      <c r="N23" s="21"/>
      <c r="O23" s="21"/>
      <c r="Q23" s="21"/>
    </row>
    <row r="24" spans="1:17" x14ac:dyDescent="0.25">
      <c r="A24" s="22">
        <v>11</v>
      </c>
      <c r="B24" s="37" t="s">
        <v>81</v>
      </c>
      <c r="C24" s="214">
        <v>4</v>
      </c>
      <c r="D24" s="215">
        <v>1</v>
      </c>
      <c r="E24" s="215">
        <v>5</v>
      </c>
      <c r="F24" s="241"/>
      <c r="G24" s="211">
        <v>4.25</v>
      </c>
      <c r="H24" s="212">
        <v>4</v>
      </c>
      <c r="I24" s="212">
        <v>4.5999999999999996</v>
      </c>
      <c r="J24" s="242"/>
      <c r="K24" s="69"/>
      <c r="L24" s="69"/>
      <c r="N24" s="21"/>
      <c r="O24" s="21"/>
      <c r="Q24" s="21"/>
    </row>
    <row r="25" spans="1:17" ht="15.75" thickBot="1" x14ac:dyDescent="0.3">
      <c r="A25" s="22">
        <v>12</v>
      </c>
      <c r="B25" s="13" t="s">
        <v>77</v>
      </c>
      <c r="C25" s="171">
        <v>2</v>
      </c>
      <c r="D25" s="199"/>
      <c r="E25" s="199"/>
      <c r="F25" s="236"/>
      <c r="G25" s="243">
        <v>5</v>
      </c>
      <c r="H25" s="244"/>
      <c r="I25" s="244"/>
      <c r="J25" s="245"/>
      <c r="K25" s="68"/>
      <c r="L25" s="68"/>
      <c r="N25" s="21"/>
      <c r="O25" s="21"/>
      <c r="Q25" s="21"/>
    </row>
    <row r="26" spans="1:17" ht="15.75" thickBot="1" x14ac:dyDescent="0.3">
      <c r="A26" s="17"/>
      <c r="B26" s="27" t="s">
        <v>53</v>
      </c>
      <c r="C26" s="28">
        <f>SUM(C27:C43)</f>
        <v>15</v>
      </c>
      <c r="D26" s="41">
        <f>SUM(D27:D43)</f>
        <v>21</v>
      </c>
      <c r="E26" s="41">
        <f t="shared" ref="E26:F26" si="3">SUM(E27:E43)</f>
        <v>22</v>
      </c>
      <c r="F26" s="78">
        <f t="shared" si="3"/>
        <v>0</v>
      </c>
      <c r="G26" s="107">
        <f>AVERAGE(G27:G43)</f>
        <v>4.4285714285714288</v>
      </c>
      <c r="H26" s="108">
        <f>AVERAGE(H27:H43)</f>
        <v>3.9249999999999998</v>
      </c>
      <c r="I26" s="108">
        <f>AVERAGE(I27:I43)</f>
        <v>3.8129999999999997</v>
      </c>
      <c r="J26" s="109" t="e">
        <f>AVERAGE(J27:J43)</f>
        <v>#DIV/0!</v>
      </c>
      <c r="K26" s="70"/>
      <c r="L26" s="70"/>
      <c r="N26" s="21"/>
      <c r="O26" s="21"/>
      <c r="Q26" s="21"/>
    </row>
    <row r="27" spans="1:17" x14ac:dyDescent="0.25">
      <c r="A27" s="19">
        <v>1</v>
      </c>
      <c r="B27" s="4" t="s">
        <v>29</v>
      </c>
      <c r="C27" s="177">
        <v>1</v>
      </c>
      <c r="D27" s="208">
        <v>4</v>
      </c>
      <c r="E27" s="208">
        <v>1</v>
      </c>
      <c r="F27" s="246"/>
      <c r="G27" s="202">
        <v>5</v>
      </c>
      <c r="H27" s="220">
        <v>3.25</v>
      </c>
      <c r="I27" s="220">
        <v>4</v>
      </c>
      <c r="J27" s="247"/>
      <c r="K27" s="57"/>
      <c r="L27" s="57"/>
      <c r="N27" s="21"/>
      <c r="O27" s="21"/>
      <c r="Q27" s="21"/>
    </row>
    <row r="28" spans="1:17" x14ac:dyDescent="0.25">
      <c r="A28" s="22">
        <v>2</v>
      </c>
      <c r="B28" s="7" t="s">
        <v>61</v>
      </c>
      <c r="C28" s="176">
        <v>1</v>
      </c>
      <c r="D28" s="248"/>
      <c r="E28" s="248">
        <v>1</v>
      </c>
      <c r="F28" s="249"/>
      <c r="G28" s="190">
        <v>4</v>
      </c>
      <c r="H28" s="221"/>
      <c r="I28" s="221">
        <v>4</v>
      </c>
      <c r="J28" s="233"/>
      <c r="K28" s="57"/>
      <c r="L28" s="57"/>
      <c r="N28" s="21"/>
      <c r="O28" s="21"/>
      <c r="Q28" s="21"/>
    </row>
    <row r="29" spans="1:17" x14ac:dyDescent="0.25">
      <c r="A29" s="38">
        <v>3</v>
      </c>
      <c r="B29" s="5" t="s">
        <v>41</v>
      </c>
      <c r="C29" s="172">
        <v>1</v>
      </c>
      <c r="D29" s="200">
        <v>4</v>
      </c>
      <c r="E29" s="200"/>
      <c r="F29" s="232"/>
      <c r="G29" s="191">
        <v>5</v>
      </c>
      <c r="H29" s="221">
        <v>4</v>
      </c>
      <c r="I29" s="221"/>
      <c r="J29" s="233"/>
      <c r="K29" s="57"/>
      <c r="L29" s="57"/>
      <c r="N29" s="21"/>
      <c r="O29" s="21"/>
      <c r="Q29" s="21"/>
    </row>
    <row r="30" spans="1:17" x14ac:dyDescent="0.25">
      <c r="A30" s="22">
        <v>4</v>
      </c>
      <c r="B30" s="5" t="s">
        <v>82</v>
      </c>
      <c r="C30" s="176">
        <v>3</v>
      </c>
      <c r="D30" s="248">
        <v>3</v>
      </c>
      <c r="E30" s="248"/>
      <c r="F30" s="249"/>
      <c r="G30" s="190">
        <v>4</v>
      </c>
      <c r="H30" s="221">
        <v>4.67</v>
      </c>
      <c r="I30" s="221"/>
      <c r="J30" s="233"/>
      <c r="K30" s="57"/>
      <c r="L30" s="57"/>
      <c r="N30" s="21"/>
      <c r="O30" s="21"/>
      <c r="Q30" s="21"/>
    </row>
    <row r="31" spans="1:17" x14ac:dyDescent="0.25">
      <c r="A31" s="22">
        <v>5</v>
      </c>
      <c r="B31" s="13" t="s">
        <v>34</v>
      </c>
      <c r="C31" s="171">
        <v>3</v>
      </c>
      <c r="D31" s="199">
        <v>1</v>
      </c>
      <c r="E31" s="199">
        <v>3</v>
      </c>
      <c r="F31" s="236"/>
      <c r="G31" s="189">
        <v>4</v>
      </c>
      <c r="H31" s="198">
        <v>4</v>
      </c>
      <c r="I31" s="198">
        <v>4.33</v>
      </c>
      <c r="J31" s="240"/>
      <c r="K31" s="68"/>
      <c r="L31" s="68"/>
      <c r="N31" s="21"/>
      <c r="O31" s="21"/>
      <c r="Q31" s="21"/>
    </row>
    <row r="32" spans="1:17" x14ac:dyDescent="0.25">
      <c r="A32" s="22">
        <v>6</v>
      </c>
      <c r="B32" s="5" t="s">
        <v>6</v>
      </c>
      <c r="C32" s="172"/>
      <c r="D32" s="200"/>
      <c r="E32" s="200"/>
      <c r="F32" s="232"/>
      <c r="G32" s="191"/>
      <c r="H32" s="221"/>
      <c r="I32" s="221"/>
      <c r="J32" s="233"/>
      <c r="K32" s="57"/>
      <c r="L32" s="57"/>
      <c r="N32" s="21"/>
      <c r="O32" s="21"/>
      <c r="Q32" s="21"/>
    </row>
    <row r="33" spans="1:17" x14ac:dyDescent="0.25">
      <c r="A33" s="22">
        <v>7</v>
      </c>
      <c r="B33" s="5" t="s">
        <v>83</v>
      </c>
      <c r="C33" s="172"/>
      <c r="D33" s="200"/>
      <c r="E33" s="200"/>
      <c r="F33" s="232"/>
      <c r="G33" s="191"/>
      <c r="H33" s="221"/>
      <c r="I33" s="221"/>
      <c r="J33" s="233"/>
      <c r="K33" s="57"/>
      <c r="L33" s="57"/>
      <c r="N33" s="21"/>
      <c r="O33" s="21"/>
      <c r="Q33" s="21"/>
    </row>
    <row r="34" spans="1:17" x14ac:dyDescent="0.25">
      <c r="A34" s="22">
        <v>8</v>
      </c>
      <c r="B34" s="5" t="s">
        <v>7</v>
      </c>
      <c r="C34" s="172">
        <v>1</v>
      </c>
      <c r="D34" s="200"/>
      <c r="E34" s="200">
        <v>1</v>
      </c>
      <c r="F34" s="232"/>
      <c r="G34" s="191">
        <v>5</v>
      </c>
      <c r="H34" s="221"/>
      <c r="I34" s="221">
        <v>4</v>
      </c>
      <c r="J34" s="233"/>
      <c r="K34" s="57"/>
      <c r="L34" s="57"/>
      <c r="N34" s="21"/>
      <c r="O34" s="21"/>
      <c r="Q34" s="21"/>
    </row>
    <row r="35" spans="1:17" x14ac:dyDescent="0.25">
      <c r="A35" s="22">
        <v>9</v>
      </c>
      <c r="B35" s="5" t="s">
        <v>8</v>
      </c>
      <c r="C35" s="172"/>
      <c r="D35" s="200">
        <v>2</v>
      </c>
      <c r="E35" s="200">
        <v>1</v>
      </c>
      <c r="F35" s="232"/>
      <c r="G35" s="191"/>
      <c r="H35" s="221">
        <v>3</v>
      </c>
      <c r="I35" s="221">
        <v>5</v>
      </c>
      <c r="J35" s="233"/>
      <c r="K35" s="57"/>
      <c r="L35" s="57"/>
      <c r="N35" s="21"/>
      <c r="O35" s="21"/>
      <c r="Q35" s="21"/>
    </row>
    <row r="36" spans="1:17" x14ac:dyDescent="0.25">
      <c r="A36" s="22">
        <v>10</v>
      </c>
      <c r="B36" s="5" t="s">
        <v>84</v>
      </c>
      <c r="C36" s="172"/>
      <c r="D36" s="200"/>
      <c r="E36" s="200"/>
      <c r="F36" s="232"/>
      <c r="G36" s="191"/>
      <c r="H36" s="221"/>
      <c r="I36" s="221"/>
      <c r="J36" s="233"/>
      <c r="K36" s="57"/>
      <c r="L36" s="57"/>
      <c r="N36" s="21"/>
      <c r="O36" s="21"/>
      <c r="Q36" s="21"/>
    </row>
    <row r="37" spans="1:17" x14ac:dyDescent="0.25">
      <c r="A37" s="22">
        <v>11</v>
      </c>
      <c r="B37" s="13" t="s">
        <v>85</v>
      </c>
      <c r="C37" s="171"/>
      <c r="D37" s="199">
        <v>1</v>
      </c>
      <c r="E37" s="199">
        <v>2</v>
      </c>
      <c r="F37" s="236"/>
      <c r="G37" s="189"/>
      <c r="H37" s="198">
        <v>4</v>
      </c>
      <c r="I37" s="198">
        <v>3.5</v>
      </c>
      <c r="J37" s="240"/>
      <c r="K37" s="68"/>
      <c r="L37" s="68"/>
      <c r="N37" s="21"/>
      <c r="O37" s="21"/>
      <c r="Q37" s="21"/>
    </row>
    <row r="38" spans="1:17" x14ac:dyDescent="0.25">
      <c r="A38" s="22">
        <v>12</v>
      </c>
      <c r="B38" s="13" t="s">
        <v>9</v>
      </c>
      <c r="C38" s="171"/>
      <c r="D38" s="199">
        <v>1</v>
      </c>
      <c r="E38" s="199">
        <v>2</v>
      </c>
      <c r="F38" s="236"/>
      <c r="G38" s="189"/>
      <c r="H38" s="198">
        <v>4</v>
      </c>
      <c r="I38" s="198">
        <v>3.5</v>
      </c>
      <c r="J38" s="240"/>
      <c r="K38" s="68"/>
      <c r="L38" s="68"/>
      <c r="N38" s="21"/>
      <c r="O38" s="21"/>
      <c r="Q38" s="21"/>
    </row>
    <row r="39" spans="1:17" x14ac:dyDescent="0.25">
      <c r="A39" s="22">
        <v>13</v>
      </c>
      <c r="B39" s="13" t="s">
        <v>86</v>
      </c>
      <c r="C39" s="171"/>
      <c r="D39" s="199"/>
      <c r="E39" s="199"/>
      <c r="F39" s="236"/>
      <c r="G39" s="189"/>
      <c r="H39" s="198"/>
      <c r="I39" s="198"/>
      <c r="J39" s="240"/>
      <c r="K39" s="68"/>
      <c r="L39" s="68"/>
      <c r="N39" s="21"/>
      <c r="O39" s="21"/>
      <c r="Q39" s="21"/>
    </row>
    <row r="40" spans="1:17" x14ac:dyDescent="0.25">
      <c r="A40" s="22">
        <v>14</v>
      </c>
      <c r="B40" s="13" t="s">
        <v>43</v>
      </c>
      <c r="C40" s="171"/>
      <c r="D40" s="199">
        <v>1</v>
      </c>
      <c r="E40" s="199"/>
      <c r="F40" s="236"/>
      <c r="G40" s="189"/>
      <c r="H40" s="198">
        <v>4</v>
      </c>
      <c r="I40" s="198"/>
      <c r="J40" s="240"/>
      <c r="K40" s="68"/>
      <c r="L40" s="68"/>
      <c r="N40" s="21"/>
      <c r="O40" s="21"/>
      <c r="Q40" s="21"/>
    </row>
    <row r="41" spans="1:17" x14ac:dyDescent="0.25">
      <c r="A41" s="22">
        <v>15</v>
      </c>
      <c r="B41" s="13" t="s">
        <v>87</v>
      </c>
      <c r="C41" s="171"/>
      <c r="D41" s="199"/>
      <c r="E41" s="199">
        <v>3</v>
      </c>
      <c r="F41" s="236"/>
      <c r="G41" s="189"/>
      <c r="H41" s="198"/>
      <c r="I41" s="198">
        <v>3.67</v>
      </c>
      <c r="J41" s="240"/>
      <c r="K41" s="68"/>
      <c r="L41" s="68"/>
      <c r="N41" s="21"/>
      <c r="O41" s="21"/>
      <c r="Q41" s="21"/>
    </row>
    <row r="42" spans="1:17" x14ac:dyDescent="0.25">
      <c r="A42" s="22">
        <v>16</v>
      </c>
      <c r="B42" s="13" t="s">
        <v>10</v>
      </c>
      <c r="C42" s="171">
        <v>5</v>
      </c>
      <c r="D42" s="199">
        <v>3</v>
      </c>
      <c r="E42" s="199">
        <v>5</v>
      </c>
      <c r="F42" s="236"/>
      <c r="G42" s="189">
        <v>4</v>
      </c>
      <c r="H42" s="198">
        <v>4.33</v>
      </c>
      <c r="I42" s="198">
        <v>3.8</v>
      </c>
      <c r="J42" s="240"/>
      <c r="K42" s="68"/>
      <c r="L42" s="68"/>
      <c r="N42" s="21"/>
      <c r="O42" s="21"/>
      <c r="Q42" s="21"/>
    </row>
    <row r="43" spans="1:17" ht="15.75" thickBot="1" x14ac:dyDescent="0.3">
      <c r="A43" s="22">
        <v>17</v>
      </c>
      <c r="B43" s="13" t="s">
        <v>11</v>
      </c>
      <c r="C43" s="171"/>
      <c r="D43" s="199">
        <v>1</v>
      </c>
      <c r="E43" s="199">
        <v>3</v>
      </c>
      <c r="F43" s="236"/>
      <c r="G43" s="243"/>
      <c r="H43" s="244">
        <v>4</v>
      </c>
      <c r="I43" s="244">
        <v>2.33</v>
      </c>
      <c r="J43" s="245"/>
      <c r="K43" s="68"/>
      <c r="L43" s="68"/>
      <c r="N43" s="21"/>
      <c r="O43" s="21"/>
      <c r="Q43" s="21"/>
    </row>
    <row r="44" spans="1:17" ht="15.75" thickBot="1" x14ac:dyDescent="0.3">
      <c r="A44" s="17"/>
      <c r="B44" s="27" t="s">
        <v>54</v>
      </c>
      <c r="C44" s="28">
        <f>SUM(C45:C64)</f>
        <v>42</v>
      </c>
      <c r="D44" s="41">
        <f t="shared" ref="D44:F44" si="4">SUM(D45:D64)</f>
        <v>30</v>
      </c>
      <c r="E44" s="41">
        <f t="shared" si="4"/>
        <v>44</v>
      </c>
      <c r="F44" s="78">
        <f t="shared" si="4"/>
        <v>0</v>
      </c>
      <c r="G44" s="107">
        <f>AVERAGE(G45:G64)</f>
        <v>4.3091666666666661</v>
      </c>
      <c r="H44" s="108">
        <f>AVERAGE(H45:H64)</f>
        <v>3.9572727272727275</v>
      </c>
      <c r="I44" s="108">
        <f>AVERAGE(I45:I64)</f>
        <v>4.3518749999999997</v>
      </c>
      <c r="J44" s="109" t="e">
        <f>AVERAGE(J45:J64)</f>
        <v>#DIV/0!</v>
      </c>
      <c r="K44" s="70"/>
      <c r="L44" s="70"/>
      <c r="N44" s="21"/>
      <c r="O44" s="21"/>
      <c r="Q44" s="21"/>
    </row>
    <row r="45" spans="1:17" x14ac:dyDescent="0.25">
      <c r="A45" s="19">
        <v>1</v>
      </c>
      <c r="B45" s="5" t="s">
        <v>32</v>
      </c>
      <c r="C45" s="172">
        <v>10</v>
      </c>
      <c r="D45" s="200">
        <v>4</v>
      </c>
      <c r="E45" s="200">
        <v>7</v>
      </c>
      <c r="F45" s="232"/>
      <c r="G45" s="202">
        <v>4.3</v>
      </c>
      <c r="H45" s="220">
        <v>4.25</v>
      </c>
      <c r="I45" s="220">
        <v>4.1399999999999997</v>
      </c>
      <c r="J45" s="247"/>
      <c r="K45" s="57"/>
      <c r="L45" s="57"/>
      <c r="N45" s="21"/>
      <c r="O45" s="21"/>
      <c r="Q45" s="21"/>
    </row>
    <row r="46" spans="1:17" x14ac:dyDescent="0.25">
      <c r="A46" s="22">
        <v>2</v>
      </c>
      <c r="B46" s="5" t="s">
        <v>72</v>
      </c>
      <c r="C46" s="172">
        <v>6</v>
      </c>
      <c r="D46" s="200">
        <v>2</v>
      </c>
      <c r="E46" s="200">
        <v>2</v>
      </c>
      <c r="F46" s="232"/>
      <c r="G46" s="191">
        <v>4.5</v>
      </c>
      <c r="H46" s="221">
        <v>4</v>
      </c>
      <c r="I46" s="221">
        <v>4.5</v>
      </c>
      <c r="J46" s="233"/>
      <c r="K46" s="57"/>
      <c r="L46" s="57"/>
      <c r="N46" s="21"/>
      <c r="O46" s="21"/>
      <c r="Q46" s="21"/>
    </row>
    <row r="47" spans="1:17" x14ac:dyDescent="0.25">
      <c r="A47" s="22">
        <v>3</v>
      </c>
      <c r="B47" s="5" t="s">
        <v>25</v>
      </c>
      <c r="C47" s="172">
        <v>4</v>
      </c>
      <c r="D47" s="200">
        <v>8</v>
      </c>
      <c r="E47" s="200">
        <v>7</v>
      </c>
      <c r="F47" s="232"/>
      <c r="G47" s="191">
        <v>4.5</v>
      </c>
      <c r="H47" s="221">
        <v>3.88</v>
      </c>
      <c r="I47" s="221">
        <v>3.86</v>
      </c>
      <c r="J47" s="233"/>
      <c r="K47" s="57"/>
      <c r="L47" s="57"/>
      <c r="N47" s="21"/>
      <c r="O47" s="21"/>
      <c r="Q47" s="21"/>
    </row>
    <row r="48" spans="1:17" x14ac:dyDescent="0.25">
      <c r="A48" s="22">
        <v>4</v>
      </c>
      <c r="B48" s="5" t="s">
        <v>44</v>
      </c>
      <c r="C48" s="172">
        <v>1</v>
      </c>
      <c r="D48" s="200">
        <v>5</v>
      </c>
      <c r="E48" s="200">
        <v>2</v>
      </c>
      <c r="F48" s="232"/>
      <c r="G48" s="191">
        <v>3</v>
      </c>
      <c r="H48" s="221">
        <v>4.4000000000000004</v>
      </c>
      <c r="I48" s="221">
        <v>4.5</v>
      </c>
      <c r="J48" s="233"/>
      <c r="K48" s="57"/>
      <c r="L48" s="57"/>
      <c r="N48" s="21"/>
      <c r="O48" s="21"/>
      <c r="Q48" s="21"/>
    </row>
    <row r="49" spans="1:17" x14ac:dyDescent="0.25">
      <c r="A49" s="22">
        <v>5</v>
      </c>
      <c r="B49" s="5" t="s">
        <v>12</v>
      </c>
      <c r="C49" s="172">
        <v>2</v>
      </c>
      <c r="D49" s="200">
        <v>1</v>
      </c>
      <c r="E49" s="200">
        <v>4</v>
      </c>
      <c r="F49" s="232"/>
      <c r="G49" s="191">
        <v>4.5</v>
      </c>
      <c r="H49" s="221">
        <v>5</v>
      </c>
      <c r="I49" s="221">
        <v>4</v>
      </c>
      <c r="J49" s="233"/>
      <c r="K49" s="57"/>
      <c r="L49" s="57"/>
      <c r="N49" s="21"/>
      <c r="O49" s="21"/>
      <c r="Q49" s="21"/>
    </row>
    <row r="50" spans="1:17" ht="15" customHeight="1" x14ac:dyDescent="0.25">
      <c r="A50" s="22">
        <v>6</v>
      </c>
      <c r="B50" s="5" t="s">
        <v>13</v>
      </c>
      <c r="C50" s="172">
        <v>1</v>
      </c>
      <c r="D50" s="200">
        <v>1</v>
      </c>
      <c r="E50" s="200">
        <v>1</v>
      </c>
      <c r="F50" s="232"/>
      <c r="G50" s="191">
        <v>5</v>
      </c>
      <c r="H50" s="221">
        <v>4</v>
      </c>
      <c r="I50" s="221">
        <v>4</v>
      </c>
      <c r="J50" s="233"/>
      <c r="K50" s="57"/>
      <c r="L50" s="57"/>
      <c r="N50" s="21"/>
      <c r="O50" s="21"/>
      <c r="Q50" s="21"/>
    </row>
    <row r="51" spans="1:17" x14ac:dyDescent="0.25">
      <c r="A51" s="22">
        <v>7</v>
      </c>
      <c r="B51" s="5" t="s">
        <v>89</v>
      </c>
      <c r="C51" s="172"/>
      <c r="D51" s="200"/>
      <c r="E51" s="200"/>
      <c r="F51" s="232"/>
      <c r="G51" s="191"/>
      <c r="H51" s="221"/>
      <c r="I51" s="221"/>
      <c r="J51" s="233"/>
      <c r="K51" s="57"/>
      <c r="L51" s="57"/>
      <c r="N51" s="21"/>
      <c r="O51" s="21"/>
      <c r="Q51" s="21"/>
    </row>
    <row r="52" spans="1:17" x14ac:dyDescent="0.25">
      <c r="A52" s="22">
        <v>8</v>
      </c>
      <c r="B52" s="5" t="s">
        <v>115</v>
      </c>
      <c r="C52" s="172">
        <v>4</v>
      </c>
      <c r="D52" s="200"/>
      <c r="E52" s="200">
        <v>5</v>
      </c>
      <c r="F52" s="232"/>
      <c r="G52" s="191">
        <v>4.75</v>
      </c>
      <c r="H52" s="221"/>
      <c r="I52" s="221">
        <v>4.8</v>
      </c>
      <c r="J52" s="233"/>
      <c r="K52" s="57"/>
      <c r="L52" s="57"/>
      <c r="N52" s="21"/>
      <c r="O52" s="21"/>
      <c r="Q52" s="21"/>
    </row>
    <row r="53" spans="1:17" x14ac:dyDescent="0.25">
      <c r="A53" s="22">
        <v>9</v>
      </c>
      <c r="B53" s="5" t="s">
        <v>39</v>
      </c>
      <c r="C53" s="172"/>
      <c r="D53" s="200"/>
      <c r="E53" s="200">
        <v>1</v>
      </c>
      <c r="F53" s="232"/>
      <c r="G53" s="191"/>
      <c r="H53" s="221"/>
      <c r="I53" s="221">
        <v>5</v>
      </c>
      <c r="J53" s="233"/>
      <c r="K53" s="57"/>
      <c r="L53" s="57"/>
      <c r="N53" s="21"/>
      <c r="O53" s="21"/>
      <c r="Q53" s="21"/>
    </row>
    <row r="54" spans="1:17" x14ac:dyDescent="0.25">
      <c r="A54" s="22">
        <v>10</v>
      </c>
      <c r="B54" s="5" t="s">
        <v>40</v>
      </c>
      <c r="C54" s="172"/>
      <c r="D54" s="200"/>
      <c r="E54" s="200"/>
      <c r="F54" s="232"/>
      <c r="G54" s="191"/>
      <c r="H54" s="221"/>
      <c r="I54" s="221"/>
      <c r="J54" s="233"/>
      <c r="K54" s="57"/>
      <c r="L54" s="57"/>
      <c r="N54" s="21"/>
      <c r="O54" s="21"/>
      <c r="Q54" s="21"/>
    </row>
    <row r="55" spans="1:17" x14ac:dyDescent="0.25">
      <c r="A55" s="22">
        <v>11</v>
      </c>
      <c r="B55" s="5" t="s">
        <v>15</v>
      </c>
      <c r="C55" s="172"/>
      <c r="D55" s="200">
        <v>1</v>
      </c>
      <c r="E55" s="200"/>
      <c r="F55" s="232"/>
      <c r="G55" s="191"/>
      <c r="H55" s="221">
        <v>3</v>
      </c>
      <c r="I55" s="221"/>
      <c r="J55" s="233"/>
      <c r="K55" s="57"/>
      <c r="L55" s="57"/>
      <c r="N55" s="21"/>
      <c r="O55" s="21"/>
      <c r="Q55" s="21"/>
    </row>
    <row r="56" spans="1:17" x14ac:dyDescent="0.25">
      <c r="A56" s="22">
        <v>12</v>
      </c>
      <c r="B56" s="13" t="s">
        <v>16</v>
      </c>
      <c r="C56" s="171">
        <v>1</v>
      </c>
      <c r="D56" s="199">
        <v>1</v>
      </c>
      <c r="E56" s="199">
        <v>1</v>
      </c>
      <c r="F56" s="236"/>
      <c r="G56" s="189">
        <v>4</v>
      </c>
      <c r="H56" s="198">
        <v>5</v>
      </c>
      <c r="I56" s="198">
        <v>5</v>
      </c>
      <c r="J56" s="240"/>
      <c r="K56" s="68"/>
      <c r="L56" s="68"/>
      <c r="N56" s="21"/>
      <c r="O56" s="21"/>
      <c r="Q56" s="21"/>
    </row>
    <row r="57" spans="1:17" x14ac:dyDescent="0.25">
      <c r="A57" s="22">
        <v>13</v>
      </c>
      <c r="B57" s="5" t="s">
        <v>116</v>
      </c>
      <c r="C57" s="172">
        <v>2</v>
      </c>
      <c r="D57" s="200">
        <v>3</v>
      </c>
      <c r="E57" s="200">
        <v>1</v>
      </c>
      <c r="F57" s="232"/>
      <c r="G57" s="191">
        <v>4</v>
      </c>
      <c r="H57" s="221">
        <v>4</v>
      </c>
      <c r="I57" s="221">
        <v>4</v>
      </c>
      <c r="J57" s="233"/>
      <c r="K57" s="57"/>
      <c r="L57" s="57"/>
      <c r="N57" s="21"/>
      <c r="O57" s="21"/>
      <c r="Q57" s="21"/>
    </row>
    <row r="58" spans="1:17" x14ac:dyDescent="0.25">
      <c r="A58" s="22">
        <v>14</v>
      </c>
      <c r="B58" s="5" t="s">
        <v>37</v>
      </c>
      <c r="C58" s="172"/>
      <c r="D58" s="200"/>
      <c r="E58" s="200">
        <v>2</v>
      </c>
      <c r="F58" s="232"/>
      <c r="G58" s="191"/>
      <c r="H58" s="221"/>
      <c r="I58" s="221">
        <v>4.5</v>
      </c>
      <c r="J58" s="233"/>
      <c r="K58" s="57"/>
      <c r="L58" s="57"/>
      <c r="N58" s="21"/>
      <c r="O58" s="21"/>
      <c r="Q58" s="21"/>
    </row>
    <row r="59" spans="1:17" x14ac:dyDescent="0.25">
      <c r="A59" s="22">
        <v>15</v>
      </c>
      <c r="B59" s="5" t="s">
        <v>88</v>
      </c>
      <c r="C59" s="172">
        <v>6</v>
      </c>
      <c r="D59" s="200"/>
      <c r="E59" s="200">
        <v>3</v>
      </c>
      <c r="F59" s="232"/>
      <c r="G59" s="191">
        <v>4.33</v>
      </c>
      <c r="H59" s="221"/>
      <c r="I59" s="221">
        <v>4</v>
      </c>
      <c r="J59" s="233"/>
      <c r="K59" s="57"/>
      <c r="L59" s="57"/>
      <c r="N59" s="21"/>
      <c r="O59" s="21"/>
      <c r="Q59" s="21"/>
    </row>
    <row r="60" spans="1:17" x14ac:dyDescent="0.25">
      <c r="A60" s="22">
        <v>16</v>
      </c>
      <c r="B60" s="6" t="s">
        <v>17</v>
      </c>
      <c r="C60" s="187"/>
      <c r="D60" s="193">
        <v>2</v>
      </c>
      <c r="E60" s="193">
        <v>2</v>
      </c>
      <c r="F60" s="250"/>
      <c r="G60" s="203"/>
      <c r="H60" s="197">
        <v>3</v>
      </c>
      <c r="I60" s="197">
        <v>3.5</v>
      </c>
      <c r="J60" s="251"/>
      <c r="K60" s="71"/>
      <c r="L60" s="71"/>
      <c r="N60" s="21"/>
      <c r="O60" s="21"/>
      <c r="Q60" s="21"/>
    </row>
    <row r="61" spans="1:17" x14ac:dyDescent="0.25">
      <c r="A61" s="22">
        <v>17</v>
      </c>
      <c r="B61" s="5" t="s">
        <v>35</v>
      </c>
      <c r="C61" s="172">
        <v>3</v>
      </c>
      <c r="D61" s="200">
        <v>2</v>
      </c>
      <c r="E61" s="200"/>
      <c r="F61" s="232"/>
      <c r="G61" s="191">
        <v>4.33</v>
      </c>
      <c r="H61" s="221">
        <v>3</v>
      </c>
      <c r="I61" s="221"/>
      <c r="J61" s="233"/>
      <c r="K61" s="57"/>
      <c r="L61" s="57"/>
      <c r="N61" s="21"/>
      <c r="O61" s="21"/>
      <c r="Q61" s="21"/>
    </row>
    <row r="62" spans="1:17" x14ac:dyDescent="0.25">
      <c r="A62" s="22">
        <v>18</v>
      </c>
      <c r="B62" s="5" t="s">
        <v>18</v>
      </c>
      <c r="C62" s="172">
        <v>2</v>
      </c>
      <c r="D62" s="200"/>
      <c r="E62" s="200">
        <v>1</v>
      </c>
      <c r="F62" s="232"/>
      <c r="G62" s="191">
        <v>4.5</v>
      </c>
      <c r="H62" s="221"/>
      <c r="I62" s="221">
        <v>5</v>
      </c>
      <c r="J62" s="233"/>
      <c r="K62" s="57"/>
      <c r="L62" s="57"/>
      <c r="N62" s="21"/>
      <c r="O62" s="21"/>
      <c r="Q62" s="21"/>
    </row>
    <row r="63" spans="1:17" x14ac:dyDescent="0.25">
      <c r="A63" s="24">
        <v>19</v>
      </c>
      <c r="B63" s="5" t="s">
        <v>14</v>
      </c>
      <c r="C63" s="172"/>
      <c r="D63" s="200"/>
      <c r="E63" s="200">
        <v>2</v>
      </c>
      <c r="F63" s="232"/>
      <c r="G63" s="191"/>
      <c r="H63" s="221"/>
      <c r="I63" s="221">
        <v>4.5</v>
      </c>
      <c r="J63" s="233"/>
      <c r="K63" s="57"/>
      <c r="L63" s="57"/>
      <c r="N63" s="21"/>
      <c r="O63" s="21"/>
      <c r="Q63" s="21"/>
    </row>
    <row r="64" spans="1:17" ht="15.75" thickBot="1" x14ac:dyDescent="0.3">
      <c r="A64" s="29">
        <v>20</v>
      </c>
      <c r="B64" s="5" t="s">
        <v>121</v>
      </c>
      <c r="C64" s="172"/>
      <c r="D64" s="200"/>
      <c r="E64" s="200">
        <v>3</v>
      </c>
      <c r="F64" s="232"/>
      <c r="G64" s="204"/>
      <c r="H64" s="188"/>
      <c r="I64" s="188">
        <v>4.33</v>
      </c>
      <c r="J64" s="235"/>
      <c r="K64" s="57"/>
      <c r="L64" s="57"/>
      <c r="N64" s="21"/>
      <c r="O64" s="21"/>
      <c r="Q64" s="21"/>
    </row>
    <row r="65" spans="1:17" ht="15.75" thickBot="1" x14ac:dyDescent="0.3">
      <c r="A65" s="17"/>
      <c r="B65" s="25" t="s">
        <v>55</v>
      </c>
      <c r="C65" s="26">
        <f>SUM(C66:C79)</f>
        <v>33</v>
      </c>
      <c r="D65" s="10">
        <f>SUM(D66:D79)</f>
        <v>27</v>
      </c>
      <c r="E65" s="10">
        <f t="shared" ref="E65:F65" si="5">SUM(E66:E79)</f>
        <v>19</v>
      </c>
      <c r="F65" s="75">
        <f t="shared" si="5"/>
        <v>0</v>
      </c>
      <c r="G65" s="103">
        <f>AVERAGE(G66:G79)</f>
        <v>4.2733333333333334</v>
      </c>
      <c r="H65" s="104">
        <f>AVERAGE(H66:H79)</f>
        <v>4.0611111111111109</v>
      </c>
      <c r="I65" s="104">
        <f>AVERAGE(I66:I79)</f>
        <v>4.2044444444444444</v>
      </c>
      <c r="J65" s="105" t="e">
        <f>AVERAGE(J66:J79)</f>
        <v>#DIV/0!</v>
      </c>
      <c r="K65" s="67"/>
      <c r="L65" s="67"/>
      <c r="N65" s="21"/>
      <c r="O65" s="21"/>
      <c r="Q65" s="21"/>
    </row>
    <row r="66" spans="1:17" x14ac:dyDescent="0.25">
      <c r="A66" s="30">
        <v>1</v>
      </c>
      <c r="B66" s="5" t="s">
        <v>28</v>
      </c>
      <c r="C66" s="172">
        <v>1</v>
      </c>
      <c r="D66" s="200">
        <v>2</v>
      </c>
      <c r="E66" s="200">
        <v>3</v>
      </c>
      <c r="F66" s="232"/>
      <c r="G66" s="202">
        <v>5</v>
      </c>
      <c r="H66" s="220">
        <v>4.5</v>
      </c>
      <c r="I66" s="220">
        <v>3.67</v>
      </c>
      <c r="J66" s="247"/>
      <c r="K66" s="57"/>
      <c r="L66" s="57"/>
      <c r="N66" s="21"/>
      <c r="O66" s="21"/>
      <c r="Q66" s="21"/>
    </row>
    <row r="67" spans="1:17" x14ac:dyDescent="0.25">
      <c r="A67" s="22">
        <v>2</v>
      </c>
      <c r="B67" s="5" t="s">
        <v>30</v>
      </c>
      <c r="C67" s="172">
        <v>8</v>
      </c>
      <c r="D67" s="200">
        <v>5</v>
      </c>
      <c r="E67" s="200">
        <v>2</v>
      </c>
      <c r="F67" s="232"/>
      <c r="G67" s="191">
        <v>4.13</v>
      </c>
      <c r="H67" s="221">
        <v>4</v>
      </c>
      <c r="I67" s="221">
        <v>4</v>
      </c>
      <c r="J67" s="233"/>
      <c r="K67" s="57"/>
      <c r="L67" s="57"/>
      <c r="N67" s="21"/>
      <c r="O67" s="21"/>
      <c r="Q67" s="21"/>
    </row>
    <row r="68" spans="1:17" x14ac:dyDescent="0.25">
      <c r="A68" s="22">
        <v>3</v>
      </c>
      <c r="B68" s="5" t="s">
        <v>94</v>
      </c>
      <c r="C68" s="172">
        <v>2</v>
      </c>
      <c r="D68" s="200"/>
      <c r="E68" s="200"/>
      <c r="F68" s="232"/>
      <c r="G68" s="191">
        <v>3.5</v>
      </c>
      <c r="H68" s="221"/>
      <c r="I68" s="221"/>
      <c r="J68" s="233"/>
      <c r="K68" s="57"/>
      <c r="L68" s="57"/>
      <c r="N68" s="21"/>
      <c r="O68" s="21"/>
      <c r="Q68" s="21"/>
    </row>
    <row r="69" spans="1:17" x14ac:dyDescent="0.25">
      <c r="A69" s="22">
        <v>4</v>
      </c>
      <c r="B69" s="5" t="s">
        <v>90</v>
      </c>
      <c r="C69" s="172"/>
      <c r="D69" s="200"/>
      <c r="E69" s="200">
        <v>1</v>
      </c>
      <c r="F69" s="232"/>
      <c r="G69" s="191"/>
      <c r="H69" s="221"/>
      <c r="I69" s="221">
        <v>5</v>
      </c>
      <c r="J69" s="233"/>
      <c r="K69" s="57"/>
      <c r="L69" s="57"/>
      <c r="N69" s="21"/>
      <c r="O69" s="21"/>
      <c r="Q69" s="21"/>
    </row>
    <row r="70" spans="1:17" x14ac:dyDescent="0.25">
      <c r="A70" s="22">
        <v>5</v>
      </c>
      <c r="B70" s="5" t="s">
        <v>45</v>
      </c>
      <c r="C70" s="172">
        <v>2</v>
      </c>
      <c r="D70" s="200">
        <v>1</v>
      </c>
      <c r="E70" s="200"/>
      <c r="F70" s="232"/>
      <c r="G70" s="191">
        <v>4.5</v>
      </c>
      <c r="H70" s="221">
        <v>4</v>
      </c>
      <c r="I70" s="221"/>
      <c r="J70" s="233"/>
      <c r="K70" s="57"/>
      <c r="L70" s="57"/>
      <c r="N70" s="21"/>
      <c r="O70" s="21"/>
      <c r="Q70" s="21"/>
    </row>
    <row r="71" spans="1:17" x14ac:dyDescent="0.25">
      <c r="A71" s="22">
        <v>6</v>
      </c>
      <c r="B71" s="37" t="s">
        <v>91</v>
      </c>
      <c r="C71" s="214"/>
      <c r="D71" s="215"/>
      <c r="E71" s="215">
        <v>1</v>
      </c>
      <c r="F71" s="241"/>
      <c r="G71" s="211"/>
      <c r="H71" s="212"/>
      <c r="I71" s="212">
        <v>5</v>
      </c>
      <c r="J71" s="242"/>
      <c r="K71" s="69"/>
      <c r="L71" s="69"/>
      <c r="N71" s="21"/>
      <c r="O71" s="21"/>
      <c r="Q71" s="21"/>
    </row>
    <row r="72" spans="1:17" x14ac:dyDescent="0.25">
      <c r="A72" s="22">
        <v>7</v>
      </c>
      <c r="B72" s="13" t="s">
        <v>92</v>
      </c>
      <c r="C72" s="171">
        <v>6</v>
      </c>
      <c r="D72" s="199">
        <v>2</v>
      </c>
      <c r="E72" s="199">
        <v>1</v>
      </c>
      <c r="F72" s="236"/>
      <c r="G72" s="189">
        <v>4</v>
      </c>
      <c r="H72" s="198">
        <v>5</v>
      </c>
      <c r="I72" s="198">
        <v>4</v>
      </c>
      <c r="J72" s="240"/>
      <c r="K72" s="68"/>
      <c r="L72" s="68"/>
      <c r="N72" s="21"/>
      <c r="O72" s="21"/>
      <c r="Q72" s="21"/>
    </row>
    <row r="73" spans="1:17" x14ac:dyDescent="0.25">
      <c r="A73" s="22">
        <v>8</v>
      </c>
      <c r="B73" s="5" t="s">
        <v>93</v>
      </c>
      <c r="C73" s="172">
        <v>3</v>
      </c>
      <c r="D73" s="200">
        <v>2</v>
      </c>
      <c r="E73" s="200">
        <v>6</v>
      </c>
      <c r="F73" s="232"/>
      <c r="G73" s="191">
        <v>4</v>
      </c>
      <c r="H73" s="221">
        <v>4.5</v>
      </c>
      <c r="I73" s="221">
        <v>4.17</v>
      </c>
      <c r="J73" s="233"/>
      <c r="K73" s="57"/>
      <c r="L73" s="57"/>
      <c r="N73" s="21"/>
      <c r="O73" s="21"/>
      <c r="Q73" s="21"/>
    </row>
    <row r="74" spans="1:17" x14ac:dyDescent="0.25">
      <c r="A74" s="22">
        <v>9</v>
      </c>
      <c r="B74" s="5" t="s">
        <v>19</v>
      </c>
      <c r="C74" s="172"/>
      <c r="D74" s="200"/>
      <c r="E74" s="200">
        <v>1</v>
      </c>
      <c r="F74" s="232"/>
      <c r="G74" s="191"/>
      <c r="H74" s="221"/>
      <c r="I74" s="221">
        <v>4</v>
      </c>
      <c r="J74" s="233"/>
      <c r="K74" s="57"/>
      <c r="L74" s="57"/>
      <c r="N74" s="21"/>
      <c r="O74" s="21"/>
      <c r="Q74" s="21"/>
    </row>
    <row r="75" spans="1:17" x14ac:dyDescent="0.25">
      <c r="A75" s="22">
        <v>10</v>
      </c>
      <c r="B75" s="5" t="s">
        <v>95</v>
      </c>
      <c r="C75" s="172">
        <v>3</v>
      </c>
      <c r="D75" s="200">
        <v>8</v>
      </c>
      <c r="E75" s="200"/>
      <c r="F75" s="232"/>
      <c r="G75" s="191">
        <v>4.33</v>
      </c>
      <c r="H75" s="221">
        <v>3.38</v>
      </c>
      <c r="I75" s="221"/>
      <c r="J75" s="233"/>
      <c r="K75" s="57"/>
      <c r="L75" s="57"/>
      <c r="N75" s="21"/>
      <c r="O75" s="21"/>
      <c r="Q75" s="21"/>
    </row>
    <row r="76" spans="1:17" x14ac:dyDescent="0.25">
      <c r="A76" s="22">
        <v>11</v>
      </c>
      <c r="B76" s="5" t="s">
        <v>96</v>
      </c>
      <c r="C76" s="172"/>
      <c r="D76" s="200">
        <v>2</v>
      </c>
      <c r="E76" s="200">
        <v>1</v>
      </c>
      <c r="F76" s="232"/>
      <c r="G76" s="191"/>
      <c r="H76" s="221">
        <v>3.5</v>
      </c>
      <c r="I76" s="221">
        <v>4</v>
      </c>
      <c r="J76" s="233"/>
      <c r="K76" s="57"/>
      <c r="L76" s="57"/>
      <c r="N76" s="21"/>
      <c r="O76" s="21"/>
      <c r="Q76" s="21"/>
    </row>
    <row r="77" spans="1:17" x14ac:dyDescent="0.25">
      <c r="A77" s="22">
        <v>12</v>
      </c>
      <c r="B77" s="13" t="s">
        <v>112</v>
      </c>
      <c r="C77" s="171"/>
      <c r="D77" s="199"/>
      <c r="E77" s="199"/>
      <c r="F77" s="236"/>
      <c r="G77" s="189"/>
      <c r="H77" s="198"/>
      <c r="I77" s="198"/>
      <c r="J77" s="240"/>
      <c r="K77" s="68"/>
      <c r="L77" s="68"/>
      <c r="N77" s="21"/>
      <c r="O77" s="21"/>
      <c r="Q77" s="21"/>
    </row>
    <row r="78" spans="1:17" x14ac:dyDescent="0.25">
      <c r="A78" s="22">
        <v>13</v>
      </c>
      <c r="B78" s="5" t="s">
        <v>46</v>
      </c>
      <c r="C78" s="172">
        <v>1</v>
      </c>
      <c r="D78" s="200">
        <v>2</v>
      </c>
      <c r="E78" s="200"/>
      <c r="F78" s="232"/>
      <c r="G78" s="191">
        <v>5</v>
      </c>
      <c r="H78" s="221">
        <v>4</v>
      </c>
      <c r="I78" s="221"/>
      <c r="J78" s="233"/>
      <c r="K78" s="57"/>
      <c r="L78" s="57"/>
      <c r="N78" s="21"/>
      <c r="O78" s="21"/>
      <c r="Q78" s="21"/>
    </row>
    <row r="79" spans="1:17" ht="15.75" thickBot="1" x14ac:dyDescent="0.3">
      <c r="A79" s="22">
        <v>14</v>
      </c>
      <c r="B79" s="5" t="s">
        <v>73</v>
      </c>
      <c r="C79" s="172">
        <v>7</v>
      </c>
      <c r="D79" s="200">
        <v>3</v>
      </c>
      <c r="E79" s="200">
        <v>3</v>
      </c>
      <c r="F79" s="232"/>
      <c r="G79" s="204">
        <v>4</v>
      </c>
      <c r="H79" s="188">
        <v>3.67</v>
      </c>
      <c r="I79" s="188">
        <v>4</v>
      </c>
      <c r="J79" s="235"/>
      <c r="K79" s="57"/>
      <c r="L79" s="57"/>
      <c r="N79" s="21"/>
      <c r="O79" s="21"/>
      <c r="Q79" s="21"/>
    </row>
    <row r="80" spans="1:17" ht="15.75" thickBot="1" x14ac:dyDescent="0.3">
      <c r="A80" s="17"/>
      <c r="B80" s="25" t="s">
        <v>56</v>
      </c>
      <c r="C80" s="26">
        <f>SUM(C81:C112)</f>
        <v>79</v>
      </c>
      <c r="D80" s="10">
        <f t="shared" ref="D80:F80" si="6">SUM(D81:D112)</f>
        <v>120</v>
      </c>
      <c r="E80" s="10">
        <f t="shared" si="6"/>
        <v>76</v>
      </c>
      <c r="F80" s="75">
        <f t="shared" si="6"/>
        <v>0</v>
      </c>
      <c r="G80" s="103">
        <f>AVERAGE(G81:G112)</f>
        <v>3.9458333333333333</v>
      </c>
      <c r="H80" s="104">
        <f t="shared" ref="H80:J80" si="7">AVERAGE(H81:H112)</f>
        <v>3.9182608695652177</v>
      </c>
      <c r="I80" s="104">
        <f t="shared" si="7"/>
        <v>3.9012499999999997</v>
      </c>
      <c r="J80" s="105" t="e">
        <f t="shared" si="7"/>
        <v>#DIV/0!</v>
      </c>
      <c r="K80" s="67"/>
      <c r="L80" s="67"/>
      <c r="N80" s="21"/>
      <c r="O80" s="21"/>
      <c r="Q80" s="21"/>
    </row>
    <row r="81" spans="1:17" x14ac:dyDescent="0.25">
      <c r="A81" s="19">
        <v>1</v>
      </c>
      <c r="B81" s="5" t="s">
        <v>107</v>
      </c>
      <c r="C81" s="172">
        <v>1</v>
      </c>
      <c r="D81" s="200">
        <v>4</v>
      </c>
      <c r="E81" s="200">
        <v>2</v>
      </c>
      <c r="F81" s="232"/>
      <c r="G81" s="202">
        <v>4</v>
      </c>
      <c r="H81" s="220">
        <v>3.75</v>
      </c>
      <c r="I81" s="220">
        <v>4</v>
      </c>
      <c r="J81" s="247"/>
      <c r="K81" s="66"/>
      <c r="L81" s="66"/>
      <c r="N81" s="21"/>
      <c r="O81" s="21"/>
      <c r="Q81" s="21"/>
    </row>
    <row r="82" spans="1:17" x14ac:dyDescent="0.25">
      <c r="A82" s="22">
        <v>2</v>
      </c>
      <c r="B82" s="5" t="s">
        <v>20</v>
      </c>
      <c r="C82" s="172"/>
      <c r="D82" s="200"/>
      <c r="E82" s="200"/>
      <c r="F82" s="232"/>
      <c r="G82" s="191"/>
      <c r="H82" s="221"/>
      <c r="I82" s="221"/>
      <c r="J82" s="233"/>
      <c r="K82" s="66"/>
      <c r="L82" s="66"/>
      <c r="N82" s="21"/>
      <c r="O82" s="21"/>
      <c r="Q82" s="21"/>
    </row>
    <row r="83" spans="1:17" x14ac:dyDescent="0.25">
      <c r="A83" s="22">
        <v>3</v>
      </c>
      <c r="B83" s="5" t="s">
        <v>101</v>
      </c>
      <c r="C83" s="172">
        <v>1</v>
      </c>
      <c r="D83" s="200">
        <v>3</v>
      </c>
      <c r="E83" s="200">
        <v>1</v>
      </c>
      <c r="F83" s="232"/>
      <c r="G83" s="191">
        <v>3</v>
      </c>
      <c r="H83" s="221">
        <v>3.33</v>
      </c>
      <c r="I83" s="221">
        <v>3</v>
      </c>
      <c r="J83" s="233"/>
      <c r="K83" s="66"/>
      <c r="L83" s="66"/>
      <c r="N83" s="21"/>
      <c r="O83" s="21"/>
      <c r="Q83" s="21"/>
    </row>
    <row r="84" spans="1:17" x14ac:dyDescent="0.25">
      <c r="A84" s="22">
        <v>4</v>
      </c>
      <c r="B84" s="5" t="s">
        <v>98</v>
      </c>
      <c r="C84" s="172">
        <v>2</v>
      </c>
      <c r="D84" s="200">
        <v>3</v>
      </c>
      <c r="E84" s="200">
        <v>2</v>
      </c>
      <c r="F84" s="232"/>
      <c r="G84" s="191">
        <v>5</v>
      </c>
      <c r="H84" s="221">
        <v>3.67</v>
      </c>
      <c r="I84" s="221">
        <v>4</v>
      </c>
      <c r="J84" s="233"/>
      <c r="K84" s="66"/>
      <c r="L84" s="66"/>
      <c r="N84" s="21"/>
      <c r="O84" s="21"/>
      <c r="Q84" s="21"/>
    </row>
    <row r="85" spans="1:17" x14ac:dyDescent="0.25">
      <c r="A85" s="22">
        <v>5</v>
      </c>
      <c r="B85" s="5" t="s">
        <v>103</v>
      </c>
      <c r="C85" s="172">
        <v>2</v>
      </c>
      <c r="D85" s="200">
        <v>1</v>
      </c>
      <c r="E85" s="200">
        <v>3</v>
      </c>
      <c r="F85" s="232"/>
      <c r="G85" s="191">
        <v>4</v>
      </c>
      <c r="H85" s="221">
        <v>5</v>
      </c>
      <c r="I85" s="221">
        <v>4.67</v>
      </c>
      <c r="J85" s="233"/>
      <c r="K85" s="66"/>
      <c r="L85" s="66"/>
      <c r="N85" s="21"/>
      <c r="O85" s="21"/>
      <c r="Q85" s="21"/>
    </row>
    <row r="86" spans="1:17" x14ac:dyDescent="0.25">
      <c r="A86" s="22">
        <v>6</v>
      </c>
      <c r="B86" s="5" t="s">
        <v>102</v>
      </c>
      <c r="C86" s="172">
        <v>4</v>
      </c>
      <c r="D86" s="200">
        <v>11</v>
      </c>
      <c r="E86" s="200">
        <v>8</v>
      </c>
      <c r="F86" s="232"/>
      <c r="G86" s="191">
        <v>4</v>
      </c>
      <c r="H86" s="221">
        <v>3.73</v>
      </c>
      <c r="I86" s="221">
        <v>3.63</v>
      </c>
      <c r="J86" s="233"/>
      <c r="K86" s="66"/>
      <c r="L86" s="66"/>
      <c r="N86" s="21"/>
      <c r="O86" s="21"/>
      <c r="Q86" s="21"/>
    </row>
    <row r="87" spans="1:17" x14ac:dyDescent="0.25">
      <c r="A87" s="22">
        <v>7</v>
      </c>
      <c r="B87" s="5" t="s">
        <v>21</v>
      </c>
      <c r="C87" s="172"/>
      <c r="D87" s="200"/>
      <c r="E87" s="200"/>
      <c r="F87" s="232"/>
      <c r="G87" s="191"/>
      <c r="H87" s="221"/>
      <c r="I87" s="221"/>
      <c r="J87" s="233"/>
      <c r="K87" s="66"/>
      <c r="L87" s="66"/>
      <c r="N87" s="21"/>
      <c r="O87" s="21"/>
      <c r="Q87" s="21"/>
    </row>
    <row r="88" spans="1:17" x14ac:dyDescent="0.25">
      <c r="A88" s="22">
        <v>8</v>
      </c>
      <c r="B88" s="5" t="s">
        <v>100</v>
      </c>
      <c r="C88" s="172"/>
      <c r="D88" s="200"/>
      <c r="E88" s="200">
        <v>1</v>
      </c>
      <c r="F88" s="232"/>
      <c r="G88" s="191"/>
      <c r="H88" s="221"/>
      <c r="I88" s="221">
        <v>3</v>
      </c>
      <c r="J88" s="233"/>
      <c r="K88" s="66"/>
      <c r="L88" s="66"/>
      <c r="N88" s="21"/>
      <c r="O88" s="21"/>
      <c r="Q88" s="21"/>
    </row>
    <row r="89" spans="1:17" x14ac:dyDescent="0.25">
      <c r="A89" s="22">
        <v>9</v>
      </c>
      <c r="B89" s="5" t="s">
        <v>99</v>
      </c>
      <c r="C89" s="172">
        <v>1</v>
      </c>
      <c r="D89" s="200">
        <v>3</v>
      </c>
      <c r="E89" s="200"/>
      <c r="F89" s="232"/>
      <c r="G89" s="191">
        <v>4</v>
      </c>
      <c r="H89" s="221">
        <v>3.67</v>
      </c>
      <c r="I89" s="221"/>
      <c r="J89" s="233"/>
      <c r="K89" s="66"/>
      <c r="L89" s="66"/>
      <c r="N89" s="21"/>
      <c r="O89" s="21"/>
      <c r="Q89" s="21"/>
    </row>
    <row r="90" spans="1:17" x14ac:dyDescent="0.25">
      <c r="A90" s="22">
        <v>10</v>
      </c>
      <c r="B90" s="5" t="s">
        <v>97</v>
      </c>
      <c r="C90" s="172">
        <v>1</v>
      </c>
      <c r="D90" s="200"/>
      <c r="E90" s="200">
        <v>2</v>
      </c>
      <c r="F90" s="232"/>
      <c r="G90" s="191">
        <v>4</v>
      </c>
      <c r="H90" s="221"/>
      <c r="I90" s="221">
        <v>3.5</v>
      </c>
      <c r="J90" s="233"/>
      <c r="K90" s="66"/>
      <c r="L90" s="66"/>
      <c r="N90" s="21"/>
      <c r="O90" s="21"/>
      <c r="Q90" s="21"/>
    </row>
    <row r="91" spans="1:17" x14ac:dyDescent="0.25">
      <c r="A91" s="22">
        <v>11</v>
      </c>
      <c r="B91" s="5" t="s">
        <v>117</v>
      </c>
      <c r="C91" s="172">
        <v>3</v>
      </c>
      <c r="D91" s="200">
        <v>4</v>
      </c>
      <c r="E91" s="200"/>
      <c r="F91" s="232"/>
      <c r="G91" s="191">
        <v>4.33</v>
      </c>
      <c r="H91" s="221">
        <v>3.5</v>
      </c>
      <c r="I91" s="221"/>
      <c r="J91" s="233"/>
      <c r="K91" s="66"/>
      <c r="L91" s="66"/>
      <c r="N91" s="21"/>
      <c r="O91" s="21"/>
      <c r="Q91" s="21"/>
    </row>
    <row r="92" spans="1:17" x14ac:dyDescent="0.25">
      <c r="A92" s="22">
        <v>12</v>
      </c>
      <c r="B92" s="5" t="s">
        <v>118</v>
      </c>
      <c r="C92" s="172">
        <v>3</v>
      </c>
      <c r="D92" s="200">
        <v>3</v>
      </c>
      <c r="E92" s="200"/>
      <c r="F92" s="232"/>
      <c r="G92" s="191">
        <v>4</v>
      </c>
      <c r="H92" s="221">
        <v>4.67</v>
      </c>
      <c r="I92" s="221"/>
      <c r="J92" s="233"/>
      <c r="K92" s="66"/>
      <c r="L92" s="66"/>
      <c r="N92" s="21"/>
      <c r="O92" s="21"/>
      <c r="Q92" s="21"/>
    </row>
    <row r="93" spans="1:17" x14ac:dyDescent="0.25">
      <c r="A93" s="22">
        <v>13</v>
      </c>
      <c r="B93" s="5" t="s">
        <v>108</v>
      </c>
      <c r="C93" s="172"/>
      <c r="D93" s="200">
        <v>4</v>
      </c>
      <c r="E93" s="200">
        <v>1</v>
      </c>
      <c r="F93" s="232"/>
      <c r="G93" s="191"/>
      <c r="H93" s="221">
        <v>3.25</v>
      </c>
      <c r="I93" s="221">
        <v>4</v>
      </c>
      <c r="J93" s="233"/>
      <c r="K93" s="66"/>
      <c r="L93" s="66"/>
      <c r="N93" s="21"/>
      <c r="O93" s="21"/>
      <c r="Q93" s="21"/>
    </row>
    <row r="94" spans="1:17" x14ac:dyDescent="0.25">
      <c r="A94" s="22">
        <v>14</v>
      </c>
      <c r="B94" s="8" t="s">
        <v>109</v>
      </c>
      <c r="C94" s="217">
        <v>2</v>
      </c>
      <c r="D94" s="213"/>
      <c r="E94" s="213">
        <v>1</v>
      </c>
      <c r="F94" s="234"/>
      <c r="G94" s="216">
        <v>4</v>
      </c>
      <c r="H94" s="221"/>
      <c r="I94" s="221">
        <v>4</v>
      </c>
      <c r="J94" s="233"/>
      <c r="K94" s="66"/>
      <c r="L94" s="66"/>
      <c r="N94" s="21"/>
      <c r="O94" s="21"/>
      <c r="Q94" s="21"/>
    </row>
    <row r="95" spans="1:17" x14ac:dyDescent="0.25">
      <c r="A95" s="22">
        <v>15</v>
      </c>
      <c r="B95" s="5" t="s">
        <v>110</v>
      </c>
      <c r="C95" s="172">
        <v>2</v>
      </c>
      <c r="D95" s="200">
        <v>2</v>
      </c>
      <c r="E95" s="200">
        <v>1</v>
      </c>
      <c r="F95" s="232"/>
      <c r="G95" s="191">
        <v>3.5</v>
      </c>
      <c r="H95" s="221">
        <v>3</v>
      </c>
      <c r="I95" s="221">
        <v>4</v>
      </c>
      <c r="J95" s="233"/>
      <c r="K95" s="66"/>
      <c r="L95" s="66"/>
      <c r="N95" s="21"/>
      <c r="O95" s="21"/>
      <c r="Q95" s="21"/>
    </row>
    <row r="96" spans="1:17" x14ac:dyDescent="0.25">
      <c r="A96" s="22">
        <v>16</v>
      </c>
      <c r="B96" s="5" t="s">
        <v>119</v>
      </c>
      <c r="C96" s="172">
        <v>1</v>
      </c>
      <c r="D96" s="200"/>
      <c r="E96" s="200"/>
      <c r="F96" s="232"/>
      <c r="G96" s="191">
        <v>4</v>
      </c>
      <c r="H96" s="221"/>
      <c r="I96" s="221"/>
      <c r="J96" s="233"/>
      <c r="K96" s="66"/>
      <c r="L96" s="66"/>
      <c r="N96" s="21"/>
      <c r="O96" s="21"/>
      <c r="Q96" s="21"/>
    </row>
    <row r="97" spans="1:17" x14ac:dyDescent="0.25">
      <c r="A97" s="22">
        <v>17</v>
      </c>
      <c r="B97" s="5" t="s">
        <v>111</v>
      </c>
      <c r="C97" s="172">
        <v>2</v>
      </c>
      <c r="D97" s="200">
        <v>1</v>
      </c>
      <c r="E97" s="200">
        <v>1</v>
      </c>
      <c r="F97" s="232"/>
      <c r="G97" s="191">
        <v>4</v>
      </c>
      <c r="H97" s="221">
        <v>4</v>
      </c>
      <c r="I97" s="221">
        <v>3</v>
      </c>
      <c r="J97" s="233"/>
      <c r="K97" s="66"/>
      <c r="L97" s="66"/>
      <c r="N97" s="21"/>
      <c r="O97" s="21"/>
      <c r="Q97" s="21"/>
    </row>
    <row r="98" spans="1:17" x14ac:dyDescent="0.25">
      <c r="A98" s="22">
        <v>18</v>
      </c>
      <c r="B98" s="5" t="s">
        <v>106</v>
      </c>
      <c r="C98" s="172">
        <v>1</v>
      </c>
      <c r="D98" s="200">
        <v>1</v>
      </c>
      <c r="E98" s="200">
        <v>2</v>
      </c>
      <c r="F98" s="232"/>
      <c r="G98" s="191">
        <v>3</v>
      </c>
      <c r="H98" s="221">
        <v>3</v>
      </c>
      <c r="I98" s="221">
        <v>4.5</v>
      </c>
      <c r="J98" s="233"/>
      <c r="K98" s="66"/>
      <c r="L98" s="66"/>
      <c r="N98" s="21"/>
      <c r="O98" s="21"/>
      <c r="Q98" s="21"/>
    </row>
    <row r="99" spans="1:17" x14ac:dyDescent="0.25">
      <c r="A99" s="22">
        <v>19</v>
      </c>
      <c r="B99" s="5" t="s">
        <v>105</v>
      </c>
      <c r="C99" s="172"/>
      <c r="D99" s="200">
        <v>1</v>
      </c>
      <c r="E99" s="200">
        <v>2</v>
      </c>
      <c r="F99" s="232"/>
      <c r="G99" s="191"/>
      <c r="H99" s="221">
        <v>5</v>
      </c>
      <c r="I99" s="221">
        <v>4</v>
      </c>
      <c r="J99" s="233"/>
      <c r="K99" s="66"/>
      <c r="L99" s="66"/>
      <c r="N99" s="21"/>
      <c r="O99" s="21"/>
      <c r="Q99" s="21"/>
    </row>
    <row r="100" spans="1:17" x14ac:dyDescent="0.25">
      <c r="A100" s="22">
        <v>20</v>
      </c>
      <c r="B100" s="5" t="s">
        <v>62</v>
      </c>
      <c r="C100" s="172">
        <v>6</v>
      </c>
      <c r="D100" s="200">
        <v>4</v>
      </c>
      <c r="E100" s="200">
        <v>4</v>
      </c>
      <c r="F100" s="232"/>
      <c r="G100" s="191">
        <v>4</v>
      </c>
      <c r="H100" s="221">
        <v>3.5</v>
      </c>
      <c r="I100" s="221">
        <v>4</v>
      </c>
      <c r="J100" s="233"/>
      <c r="K100" s="66"/>
      <c r="L100" s="66"/>
      <c r="N100" s="21"/>
      <c r="O100" s="21"/>
      <c r="Q100" s="21"/>
    </row>
    <row r="101" spans="1:17" x14ac:dyDescent="0.25">
      <c r="A101" s="22">
        <v>21</v>
      </c>
      <c r="B101" s="5" t="s">
        <v>104</v>
      </c>
      <c r="C101" s="172"/>
      <c r="D101" s="200">
        <v>5</v>
      </c>
      <c r="E101" s="200">
        <v>4</v>
      </c>
      <c r="F101" s="232"/>
      <c r="G101" s="191"/>
      <c r="H101" s="221">
        <v>4</v>
      </c>
      <c r="I101" s="221">
        <v>4.75</v>
      </c>
      <c r="J101" s="233"/>
      <c r="K101" s="66"/>
      <c r="L101" s="66"/>
      <c r="N101" s="21"/>
      <c r="O101" s="21"/>
      <c r="Q101" s="21"/>
    </row>
    <row r="102" spans="1:17" x14ac:dyDescent="0.25">
      <c r="A102" s="22">
        <v>22</v>
      </c>
      <c r="B102" s="5" t="s">
        <v>63</v>
      </c>
      <c r="C102" s="172">
        <v>6</v>
      </c>
      <c r="D102" s="200">
        <v>6</v>
      </c>
      <c r="E102" s="200">
        <v>2</v>
      </c>
      <c r="F102" s="232"/>
      <c r="G102" s="191">
        <v>4</v>
      </c>
      <c r="H102" s="221">
        <v>4.17</v>
      </c>
      <c r="I102" s="221">
        <v>3.5</v>
      </c>
      <c r="J102" s="233"/>
      <c r="K102" s="66"/>
      <c r="L102" s="66"/>
      <c r="N102" s="21"/>
      <c r="O102" s="21"/>
      <c r="Q102" s="21"/>
    </row>
    <row r="103" spans="1:17" x14ac:dyDescent="0.25">
      <c r="A103" s="22">
        <v>23</v>
      </c>
      <c r="B103" s="5" t="s">
        <v>120</v>
      </c>
      <c r="C103" s="172">
        <v>1</v>
      </c>
      <c r="D103" s="200"/>
      <c r="E103" s="200">
        <v>2</v>
      </c>
      <c r="F103" s="232"/>
      <c r="G103" s="191">
        <v>3</v>
      </c>
      <c r="H103" s="221"/>
      <c r="I103" s="221">
        <v>4</v>
      </c>
      <c r="J103" s="233"/>
      <c r="K103" s="66"/>
      <c r="L103" s="66"/>
      <c r="N103" s="21"/>
      <c r="O103" s="21"/>
      <c r="Q103" s="21"/>
    </row>
    <row r="104" spans="1:17" x14ac:dyDescent="0.25">
      <c r="A104" s="22">
        <v>24</v>
      </c>
      <c r="B104" s="5" t="s">
        <v>64</v>
      </c>
      <c r="C104" s="172">
        <v>10</v>
      </c>
      <c r="D104" s="200">
        <v>17</v>
      </c>
      <c r="E104" s="200">
        <v>11</v>
      </c>
      <c r="F104" s="232"/>
      <c r="G104" s="191">
        <v>3.9</v>
      </c>
      <c r="H104" s="221">
        <v>3.88</v>
      </c>
      <c r="I104" s="221">
        <v>4</v>
      </c>
      <c r="J104" s="233"/>
      <c r="K104" s="66"/>
      <c r="L104" s="66"/>
      <c r="N104" s="21"/>
      <c r="O104" s="21"/>
      <c r="Q104" s="21"/>
    </row>
    <row r="105" spans="1:17" x14ac:dyDescent="0.25">
      <c r="A105" s="22">
        <v>25</v>
      </c>
      <c r="B105" s="5" t="s">
        <v>65</v>
      </c>
      <c r="C105" s="172">
        <v>5</v>
      </c>
      <c r="D105" s="200">
        <v>9</v>
      </c>
      <c r="E105" s="200">
        <v>2</v>
      </c>
      <c r="F105" s="232"/>
      <c r="G105" s="191">
        <v>4</v>
      </c>
      <c r="H105" s="221">
        <v>4.1100000000000003</v>
      </c>
      <c r="I105" s="221">
        <v>5</v>
      </c>
      <c r="J105" s="233"/>
      <c r="K105" s="66"/>
      <c r="L105" s="66"/>
      <c r="N105" s="21"/>
      <c r="O105" s="21"/>
      <c r="Q105" s="21"/>
    </row>
    <row r="106" spans="1:17" x14ac:dyDescent="0.25">
      <c r="A106" s="22">
        <v>26</v>
      </c>
      <c r="B106" s="5" t="s">
        <v>22</v>
      </c>
      <c r="C106" s="172">
        <v>8</v>
      </c>
      <c r="D106" s="200">
        <v>7</v>
      </c>
      <c r="E106" s="200">
        <v>2</v>
      </c>
      <c r="F106" s="232"/>
      <c r="G106" s="191">
        <v>3.75</v>
      </c>
      <c r="H106" s="221">
        <v>4.57</v>
      </c>
      <c r="I106" s="221">
        <v>3.5</v>
      </c>
      <c r="J106" s="233"/>
      <c r="K106" s="66"/>
      <c r="L106" s="66"/>
      <c r="N106" s="21"/>
      <c r="O106" s="21"/>
      <c r="Q106" s="21"/>
    </row>
    <row r="107" spans="1:17" x14ac:dyDescent="0.25">
      <c r="A107" s="22">
        <v>27</v>
      </c>
      <c r="B107" s="5" t="s">
        <v>47</v>
      </c>
      <c r="C107" s="172">
        <v>9</v>
      </c>
      <c r="D107" s="200">
        <v>11</v>
      </c>
      <c r="E107" s="200">
        <v>12</v>
      </c>
      <c r="F107" s="232"/>
      <c r="G107" s="191">
        <v>4.22</v>
      </c>
      <c r="H107" s="221">
        <v>3.91</v>
      </c>
      <c r="I107" s="221">
        <v>3.83</v>
      </c>
      <c r="J107" s="233"/>
      <c r="K107" s="66"/>
      <c r="L107" s="66"/>
      <c r="N107" s="21"/>
      <c r="O107" s="21"/>
      <c r="Q107" s="21"/>
    </row>
    <row r="108" spans="1:17" x14ac:dyDescent="0.25">
      <c r="A108" s="22">
        <v>28</v>
      </c>
      <c r="B108" s="5" t="s">
        <v>67</v>
      </c>
      <c r="C108" s="172">
        <v>1</v>
      </c>
      <c r="D108" s="200">
        <v>2</v>
      </c>
      <c r="E108" s="200">
        <v>1</v>
      </c>
      <c r="F108" s="232"/>
      <c r="G108" s="191">
        <v>5</v>
      </c>
      <c r="H108" s="221">
        <v>4.5</v>
      </c>
      <c r="I108" s="221">
        <v>4</v>
      </c>
      <c r="J108" s="233"/>
      <c r="K108" s="66"/>
      <c r="L108" s="66"/>
      <c r="N108" s="21"/>
      <c r="O108" s="21"/>
      <c r="Q108" s="21"/>
    </row>
    <row r="109" spans="1:17" x14ac:dyDescent="0.25">
      <c r="A109" s="22">
        <v>29</v>
      </c>
      <c r="B109" s="5" t="s">
        <v>69</v>
      </c>
      <c r="C109" s="172">
        <v>4</v>
      </c>
      <c r="D109" s="200">
        <v>6</v>
      </c>
      <c r="E109" s="200">
        <v>1</v>
      </c>
      <c r="F109" s="232"/>
      <c r="G109" s="191">
        <v>4</v>
      </c>
      <c r="H109" s="221">
        <v>3.83</v>
      </c>
      <c r="I109" s="221">
        <v>3</v>
      </c>
      <c r="J109" s="233"/>
      <c r="K109" s="66"/>
      <c r="L109" s="66"/>
      <c r="N109" s="21"/>
      <c r="O109" s="21"/>
      <c r="Q109" s="21"/>
    </row>
    <row r="110" spans="1:17" x14ac:dyDescent="0.25">
      <c r="A110" s="22">
        <v>30</v>
      </c>
      <c r="B110" s="5" t="s">
        <v>71</v>
      </c>
      <c r="C110" s="172">
        <v>3</v>
      </c>
      <c r="D110" s="200">
        <v>12</v>
      </c>
      <c r="E110" s="200">
        <v>8</v>
      </c>
      <c r="F110" s="232"/>
      <c r="G110" s="191">
        <v>4</v>
      </c>
      <c r="H110" s="221">
        <v>4.08</v>
      </c>
      <c r="I110" s="221">
        <v>4.75</v>
      </c>
      <c r="J110" s="233"/>
      <c r="K110" s="66"/>
      <c r="L110" s="66"/>
      <c r="N110" s="21"/>
      <c r="O110" s="21"/>
      <c r="Q110" s="21"/>
    </row>
    <row r="111" spans="1:17" x14ac:dyDescent="0.25">
      <c r="A111" s="22">
        <v>31</v>
      </c>
      <c r="B111" s="5" t="s">
        <v>122</v>
      </c>
      <c r="C111" s="172"/>
      <c r="D111" s="200"/>
      <c r="E111" s="200"/>
      <c r="F111" s="232"/>
      <c r="G111" s="191"/>
      <c r="H111" s="221"/>
      <c r="I111" s="221"/>
      <c r="J111" s="233"/>
      <c r="K111" s="66"/>
      <c r="L111" s="66"/>
      <c r="N111" s="21"/>
      <c r="O111" s="21"/>
      <c r="Q111" s="21"/>
    </row>
    <row r="112" spans="1:17" ht="15.75" thickBot="1" x14ac:dyDescent="0.3">
      <c r="A112" s="60">
        <v>32</v>
      </c>
      <c r="B112" s="5" t="s">
        <v>123</v>
      </c>
      <c r="C112" s="252"/>
      <c r="D112" s="253"/>
      <c r="E112" s="253"/>
      <c r="F112" s="254"/>
      <c r="G112" s="255"/>
      <c r="H112" s="188"/>
      <c r="I112" s="188"/>
      <c r="J112" s="235"/>
      <c r="K112" s="66"/>
      <c r="L112" s="66"/>
      <c r="N112" s="21"/>
      <c r="O112" s="21"/>
      <c r="Q112" s="21"/>
    </row>
    <row r="113" spans="1:17" ht="15.75" thickBot="1" x14ac:dyDescent="0.3">
      <c r="A113" s="257"/>
      <c r="B113" s="258" t="s">
        <v>57</v>
      </c>
      <c r="C113" s="259">
        <f>SUM(C114:C122)</f>
        <v>30</v>
      </c>
      <c r="D113" s="260">
        <f t="shared" ref="D113:F113" si="8">SUM(D114:D122)</f>
        <v>42</v>
      </c>
      <c r="E113" s="260">
        <f t="shared" si="8"/>
        <v>29</v>
      </c>
      <c r="F113" s="261">
        <f t="shared" si="8"/>
        <v>0</v>
      </c>
      <c r="G113" s="103">
        <f>AVERAGE(G114:G122)</f>
        <v>4.0966666666666667</v>
      </c>
      <c r="H113" s="104">
        <f>AVERAGE(H114:H122)</f>
        <v>3.8800000000000003</v>
      </c>
      <c r="I113" s="104">
        <f>AVERAGE(I114:I122)</f>
        <v>3.8085714285714292</v>
      </c>
      <c r="J113" s="105" t="e">
        <f>AVERAGE(J114:J122)</f>
        <v>#DIV/0!</v>
      </c>
      <c r="K113" s="67"/>
      <c r="L113" s="67"/>
      <c r="N113" s="21"/>
      <c r="O113" s="21"/>
      <c r="Q113" s="21"/>
    </row>
    <row r="114" spans="1:17" x14ac:dyDescent="0.25">
      <c r="A114" s="19">
        <v>1</v>
      </c>
      <c r="B114" s="48" t="s">
        <v>27</v>
      </c>
      <c r="C114" s="177"/>
      <c r="D114" s="208"/>
      <c r="E114" s="208">
        <v>4</v>
      </c>
      <c r="F114" s="246"/>
      <c r="G114" s="202"/>
      <c r="H114" s="220"/>
      <c r="I114" s="220">
        <v>4</v>
      </c>
      <c r="J114" s="247"/>
      <c r="K114" s="66"/>
      <c r="L114" s="66"/>
      <c r="N114" s="21"/>
      <c r="O114" s="21"/>
      <c r="Q114" s="21"/>
    </row>
    <row r="115" spans="1:17" ht="15" customHeight="1" x14ac:dyDescent="0.25">
      <c r="A115" s="22">
        <v>2</v>
      </c>
      <c r="B115" s="47" t="s">
        <v>48</v>
      </c>
      <c r="C115" s="172">
        <v>1</v>
      </c>
      <c r="D115" s="200">
        <v>4</v>
      </c>
      <c r="E115" s="200">
        <v>5</v>
      </c>
      <c r="F115" s="232"/>
      <c r="G115" s="191">
        <v>5</v>
      </c>
      <c r="H115" s="221">
        <v>4</v>
      </c>
      <c r="I115" s="221">
        <v>3.6</v>
      </c>
      <c r="J115" s="233"/>
      <c r="K115" s="66"/>
      <c r="L115" s="66"/>
      <c r="N115" s="21"/>
      <c r="O115" s="21"/>
      <c r="Q115" s="21"/>
    </row>
    <row r="116" spans="1:17" x14ac:dyDescent="0.25">
      <c r="A116" s="30">
        <v>3</v>
      </c>
      <c r="B116" s="47" t="s">
        <v>26</v>
      </c>
      <c r="C116" s="172">
        <v>1</v>
      </c>
      <c r="D116" s="200">
        <v>5</v>
      </c>
      <c r="E116" s="200"/>
      <c r="F116" s="232"/>
      <c r="G116" s="191">
        <v>4</v>
      </c>
      <c r="H116" s="221">
        <v>4.2</v>
      </c>
      <c r="I116" s="221"/>
      <c r="J116" s="233"/>
      <c r="K116" s="66"/>
      <c r="L116" s="66"/>
      <c r="N116" s="21"/>
      <c r="O116" s="21"/>
      <c r="Q116" s="21"/>
    </row>
    <row r="117" spans="1:17" x14ac:dyDescent="0.25">
      <c r="A117" s="30">
        <v>4</v>
      </c>
      <c r="B117" s="47" t="s">
        <v>38</v>
      </c>
      <c r="C117" s="172"/>
      <c r="D117" s="200">
        <v>2</v>
      </c>
      <c r="E117" s="200"/>
      <c r="F117" s="232"/>
      <c r="G117" s="191"/>
      <c r="H117" s="221">
        <v>3.5</v>
      </c>
      <c r="I117" s="221"/>
      <c r="J117" s="233"/>
      <c r="K117" s="66"/>
      <c r="L117" s="66"/>
      <c r="N117" s="21"/>
      <c r="O117" s="21"/>
      <c r="Q117" s="21"/>
    </row>
    <row r="118" spans="1:17" x14ac:dyDescent="0.25">
      <c r="A118" s="30">
        <v>5</v>
      </c>
      <c r="B118" s="47" t="s">
        <v>60</v>
      </c>
      <c r="C118" s="172">
        <v>12</v>
      </c>
      <c r="D118" s="200">
        <v>9</v>
      </c>
      <c r="E118" s="200">
        <v>4</v>
      </c>
      <c r="F118" s="232"/>
      <c r="G118" s="191">
        <v>4.33</v>
      </c>
      <c r="H118" s="221">
        <v>4.33</v>
      </c>
      <c r="I118" s="221">
        <v>4.75</v>
      </c>
      <c r="J118" s="233"/>
      <c r="K118" s="66"/>
      <c r="L118" s="66"/>
      <c r="N118" s="21"/>
      <c r="O118" s="21"/>
      <c r="Q118" s="21"/>
    </row>
    <row r="119" spans="1:17" x14ac:dyDescent="0.25">
      <c r="A119" s="30">
        <v>6</v>
      </c>
      <c r="B119" s="47" t="s">
        <v>36</v>
      </c>
      <c r="C119" s="172">
        <v>4</v>
      </c>
      <c r="D119" s="200">
        <v>7</v>
      </c>
      <c r="E119" s="200">
        <v>2</v>
      </c>
      <c r="F119" s="232"/>
      <c r="G119" s="191">
        <v>3.75</v>
      </c>
      <c r="H119" s="221">
        <v>3.29</v>
      </c>
      <c r="I119" s="221">
        <v>4</v>
      </c>
      <c r="J119" s="233"/>
      <c r="K119" s="66"/>
      <c r="L119" s="66"/>
      <c r="N119" s="21"/>
      <c r="O119" s="21"/>
      <c r="Q119" s="21"/>
    </row>
    <row r="120" spans="1:17" x14ac:dyDescent="0.25">
      <c r="A120" s="30">
        <v>7</v>
      </c>
      <c r="B120" s="47" t="s">
        <v>42</v>
      </c>
      <c r="C120" s="172"/>
      <c r="D120" s="200"/>
      <c r="E120" s="200">
        <v>1</v>
      </c>
      <c r="F120" s="232"/>
      <c r="G120" s="191"/>
      <c r="H120" s="221"/>
      <c r="I120" s="221">
        <v>2</v>
      </c>
      <c r="J120" s="233"/>
      <c r="K120" s="66"/>
      <c r="L120" s="66"/>
      <c r="N120" s="21"/>
      <c r="O120" s="21"/>
      <c r="Q120" s="21"/>
    </row>
    <row r="121" spans="1:17" x14ac:dyDescent="0.25">
      <c r="A121" s="30">
        <v>8</v>
      </c>
      <c r="B121" s="47" t="s">
        <v>66</v>
      </c>
      <c r="C121" s="172">
        <v>8</v>
      </c>
      <c r="D121" s="200">
        <v>9</v>
      </c>
      <c r="E121" s="200">
        <v>6</v>
      </c>
      <c r="F121" s="232"/>
      <c r="G121" s="191">
        <v>3.75</v>
      </c>
      <c r="H121" s="221">
        <v>3.67</v>
      </c>
      <c r="I121" s="221">
        <v>4.17</v>
      </c>
      <c r="J121" s="233"/>
      <c r="K121" s="66"/>
      <c r="L121" s="66"/>
      <c r="O121" s="21"/>
    </row>
    <row r="122" spans="1:17" ht="15.75" thickBot="1" x14ac:dyDescent="0.3">
      <c r="A122" s="29">
        <v>9</v>
      </c>
      <c r="B122" s="222" t="s">
        <v>70</v>
      </c>
      <c r="C122" s="206">
        <v>4</v>
      </c>
      <c r="D122" s="209">
        <v>6</v>
      </c>
      <c r="E122" s="209">
        <v>7</v>
      </c>
      <c r="F122" s="256"/>
      <c r="G122" s="204">
        <v>3.75</v>
      </c>
      <c r="H122" s="188">
        <v>4.17</v>
      </c>
      <c r="I122" s="188">
        <v>4.1399999999999997</v>
      </c>
      <c r="J122" s="235"/>
      <c r="K122" s="66"/>
      <c r="L122" s="66"/>
      <c r="O122" s="21"/>
    </row>
    <row r="123" spans="1:17" x14ac:dyDescent="0.25">
      <c r="A123" s="32" t="s">
        <v>124</v>
      </c>
      <c r="B123" s="33"/>
      <c r="C123" s="33"/>
      <c r="D123" s="33"/>
      <c r="E123" s="33"/>
      <c r="F123" s="33"/>
      <c r="G123" s="34">
        <f>AVERAGE(G5:G12,G14:G25,G27:G43,G45:G64,G66:G79,G81:G112,G114:G122)</f>
        <v>4.1443055555555564</v>
      </c>
      <c r="H123" s="34">
        <f t="shared" ref="H123:J123" si="9">AVERAGE(H5:H12,H14:H25,H27:H43,H45:H64,H66:H79,H81:H112,H114:H122)</f>
        <v>3.8731999999999993</v>
      </c>
      <c r="I123" s="34">
        <f t="shared" si="9"/>
        <v>4.052999999999999</v>
      </c>
      <c r="J123" s="34" t="e">
        <f t="shared" si="9"/>
        <v>#DIV/0!</v>
      </c>
      <c r="K123" s="34"/>
      <c r="L123" s="34"/>
    </row>
    <row r="124" spans="1:17" x14ac:dyDescent="0.25">
      <c r="A124" s="35"/>
      <c r="G124" s="36"/>
      <c r="H124" s="36"/>
      <c r="I124" s="36"/>
      <c r="J124" s="36"/>
      <c r="K124" s="36"/>
      <c r="L124" s="36"/>
    </row>
  </sheetData>
  <mergeCells count="2">
    <mergeCell ref="A1:A2"/>
    <mergeCell ref="B1:B2"/>
  </mergeCells>
  <conditionalFormatting sqref="G3:L124">
    <cfRule type="containsBlanks" dxfId="14" priority="1">
      <formula>LEN(TRIM(G3))=0</formula>
    </cfRule>
    <cfRule type="cellIs" dxfId="13" priority="2" operator="lessThan">
      <formula>3.5001</formula>
    </cfRule>
    <cfRule type="cellIs" dxfId="12" priority="3" operator="between">
      <formula>3.996</formula>
      <formula>3.499</formula>
    </cfRule>
    <cfRule type="cellIs" dxfId="11" priority="4" operator="between">
      <formula>4.5</formula>
      <formula>3.996</formula>
    </cfRule>
    <cfRule type="cellIs" dxfId="1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267" t="s">
        <v>23</v>
      </c>
      <c r="B1" s="269" t="s">
        <v>68</v>
      </c>
      <c r="C1" s="58">
        <v>2023</v>
      </c>
      <c r="D1" s="82">
        <v>2024</v>
      </c>
      <c r="E1" s="83">
        <v>2025</v>
      </c>
      <c r="F1" s="59">
        <v>2026</v>
      </c>
      <c r="G1" s="58">
        <v>2023</v>
      </c>
      <c r="H1" s="84">
        <v>2024</v>
      </c>
      <c r="I1" s="84">
        <v>2025</v>
      </c>
      <c r="J1" s="85">
        <v>2026</v>
      </c>
      <c r="K1" s="62"/>
      <c r="L1" s="62"/>
    </row>
    <row r="2" spans="1:17" ht="27" customHeight="1" thickBot="1" x14ac:dyDescent="0.3">
      <c r="A2" s="268"/>
      <c r="B2" s="270"/>
      <c r="C2" s="44" t="s">
        <v>50</v>
      </c>
      <c r="D2" s="81" t="s">
        <v>50</v>
      </c>
      <c r="E2" s="81" t="s">
        <v>50</v>
      </c>
      <c r="F2" s="81" t="s">
        <v>50</v>
      </c>
      <c r="G2" s="94" t="s">
        <v>49</v>
      </c>
      <c r="H2" s="95" t="s">
        <v>49</v>
      </c>
      <c r="I2" s="95" t="s">
        <v>49</v>
      </c>
      <c r="J2" s="96" t="s">
        <v>49</v>
      </c>
      <c r="K2" s="55"/>
      <c r="L2" s="55"/>
    </row>
    <row r="3" spans="1:17" ht="15" customHeight="1" thickBot="1" x14ac:dyDescent="0.3">
      <c r="A3" s="16">
        <f>A12+A25+A43+A64+A79+A112+A122</f>
        <v>112</v>
      </c>
      <c r="B3" s="42" t="s">
        <v>58</v>
      </c>
      <c r="C3" s="46">
        <f>C4+C13+C26+C44+C65+C80+C113</f>
        <v>0</v>
      </c>
      <c r="D3" s="45">
        <f t="shared" ref="D3:F3" si="0">D4+D13+D26+D44+D65+D80+D113</f>
        <v>0</v>
      </c>
      <c r="E3" s="45">
        <f>E4+E13+E26+E44+E65+E80+E113</f>
        <v>1197</v>
      </c>
      <c r="F3" s="42">
        <f t="shared" si="0"/>
        <v>0</v>
      </c>
      <c r="G3" s="97" t="e">
        <f>AVERAGE(G4,G13,G26,G44,G65,G80,G113)</f>
        <v>#DIV/0!</v>
      </c>
      <c r="H3" s="98" t="e">
        <f>AVERAGE(H4,H13,H26,H44,H65,H80,H113)</f>
        <v>#DIV/0!</v>
      </c>
      <c r="I3" s="98">
        <f>AVERAGE(I4,I13,I26,I44,I65,I80,I113)</f>
        <v>3.629142857142857</v>
      </c>
      <c r="J3" s="99" t="e">
        <f>AVERAGE(J4,J13,J26,J44,J65,J80,J113)</f>
        <v>#DIV/0!</v>
      </c>
      <c r="K3" s="63"/>
      <c r="L3" s="63"/>
      <c r="N3" s="12"/>
      <c r="O3" s="1" t="s">
        <v>130</v>
      </c>
    </row>
    <row r="4" spans="1:17" ht="15" customHeight="1" thickBot="1" x14ac:dyDescent="0.3">
      <c r="A4" s="17"/>
      <c r="B4" s="18" t="s">
        <v>51</v>
      </c>
      <c r="C4" s="39">
        <f>SUM(C5:C12)</f>
        <v>0</v>
      </c>
      <c r="D4" s="9">
        <f t="shared" ref="D4:F4" si="1">SUM(D5:D12)</f>
        <v>0</v>
      </c>
      <c r="E4" s="9">
        <f t="shared" si="1"/>
        <v>76</v>
      </c>
      <c r="F4" s="72">
        <f t="shared" si="1"/>
        <v>0</v>
      </c>
      <c r="G4" s="100" t="e">
        <f>AVERAGE(G5:G12)</f>
        <v>#DIV/0!</v>
      </c>
      <c r="H4" s="101" t="e">
        <f>AVERAGE(H5:H12)</f>
        <v>#DIV/0!</v>
      </c>
      <c r="I4" s="101">
        <f>AVERAGE(I5:I12)</f>
        <v>3.5866666666666664</v>
      </c>
      <c r="J4" s="102" t="e">
        <f>AVERAGE(J5:J12)</f>
        <v>#DIV/0!</v>
      </c>
      <c r="K4" s="64"/>
      <c r="L4" s="64"/>
      <c r="N4" s="11"/>
      <c r="O4" s="1" t="s">
        <v>126</v>
      </c>
    </row>
    <row r="5" spans="1:17" ht="15" customHeight="1" x14ac:dyDescent="0.25">
      <c r="A5" s="19">
        <v>1</v>
      </c>
      <c r="B5" s="20" t="s">
        <v>74</v>
      </c>
      <c r="C5" s="223"/>
      <c r="D5" s="224"/>
      <c r="E5" s="224"/>
      <c r="F5" s="225"/>
      <c r="G5" s="226"/>
      <c r="H5" s="227"/>
      <c r="I5" s="227"/>
      <c r="J5" s="228"/>
      <c r="K5" s="65"/>
      <c r="L5" s="65"/>
      <c r="N5" s="53"/>
      <c r="O5" s="1" t="s">
        <v>127</v>
      </c>
    </row>
    <row r="6" spans="1:17" x14ac:dyDescent="0.25">
      <c r="A6" s="22">
        <v>2</v>
      </c>
      <c r="B6" s="20" t="s">
        <v>31</v>
      </c>
      <c r="C6" s="223"/>
      <c r="D6" s="224"/>
      <c r="E6" s="224">
        <v>21</v>
      </c>
      <c r="F6" s="225"/>
      <c r="G6" s="229"/>
      <c r="H6" s="230"/>
      <c r="I6" s="230">
        <v>3.52</v>
      </c>
      <c r="J6" s="231"/>
      <c r="K6" s="65"/>
      <c r="L6" s="65"/>
      <c r="N6" s="2"/>
      <c r="O6" s="1" t="s">
        <v>128</v>
      </c>
      <c r="Q6" s="21"/>
    </row>
    <row r="7" spans="1:17" x14ac:dyDescent="0.25">
      <c r="A7" s="22">
        <v>3</v>
      </c>
      <c r="B7" s="20" t="s">
        <v>24</v>
      </c>
      <c r="C7" s="223"/>
      <c r="D7" s="224"/>
      <c r="E7" s="224">
        <v>27</v>
      </c>
      <c r="F7" s="225"/>
      <c r="G7" s="229"/>
      <c r="H7" s="230"/>
      <c r="I7" s="230">
        <v>3.81</v>
      </c>
      <c r="J7" s="231"/>
      <c r="K7" s="65"/>
      <c r="L7" s="65"/>
      <c r="Q7" s="21"/>
    </row>
    <row r="8" spans="1:17" x14ac:dyDescent="0.25">
      <c r="A8" s="22">
        <v>4</v>
      </c>
      <c r="B8" s="20" t="s">
        <v>113</v>
      </c>
      <c r="C8" s="223"/>
      <c r="D8" s="224"/>
      <c r="E8" s="224"/>
      <c r="F8" s="225"/>
      <c r="G8" s="229"/>
      <c r="H8" s="230"/>
      <c r="I8" s="230"/>
      <c r="J8" s="231"/>
      <c r="K8" s="65"/>
      <c r="L8" s="65"/>
      <c r="N8" s="23"/>
      <c r="O8" s="21"/>
      <c r="Q8" s="21"/>
    </row>
    <row r="9" spans="1:17" x14ac:dyDescent="0.25">
      <c r="A9" s="22">
        <v>5</v>
      </c>
      <c r="B9" s="5" t="s">
        <v>75</v>
      </c>
      <c r="C9" s="172"/>
      <c r="D9" s="200"/>
      <c r="E9" s="200"/>
      <c r="F9" s="232"/>
      <c r="G9" s="191"/>
      <c r="H9" s="221"/>
      <c r="I9" s="221"/>
      <c r="J9" s="233"/>
      <c r="K9" s="66"/>
      <c r="L9" s="66"/>
      <c r="N9" s="23"/>
      <c r="O9" s="21"/>
      <c r="Q9" s="21"/>
    </row>
    <row r="10" spans="1:17" x14ac:dyDescent="0.25">
      <c r="A10" s="22">
        <v>6</v>
      </c>
      <c r="B10" s="5" t="s">
        <v>76</v>
      </c>
      <c r="C10" s="172"/>
      <c r="D10" s="200"/>
      <c r="E10" s="200">
        <v>28</v>
      </c>
      <c r="F10" s="232"/>
      <c r="G10" s="191"/>
      <c r="H10" s="221"/>
      <c r="I10" s="221">
        <v>3.43</v>
      </c>
      <c r="J10" s="233"/>
      <c r="K10" s="66"/>
      <c r="L10" s="66"/>
      <c r="N10" s="23"/>
      <c r="O10" s="21"/>
      <c r="Q10" s="21"/>
    </row>
    <row r="11" spans="1:17" x14ac:dyDescent="0.25">
      <c r="A11" s="22">
        <v>7</v>
      </c>
      <c r="B11" s="5" t="s">
        <v>33</v>
      </c>
      <c r="C11" s="172"/>
      <c r="D11" s="200"/>
      <c r="E11" s="200"/>
      <c r="F11" s="232"/>
      <c r="G11" s="191"/>
      <c r="H11" s="221"/>
      <c r="I11" s="221"/>
      <c r="J11" s="233"/>
      <c r="K11" s="66"/>
      <c r="L11" s="66"/>
      <c r="N11" s="23"/>
      <c r="O11" s="21"/>
      <c r="Q11" s="21"/>
    </row>
    <row r="12" spans="1:17" ht="15.75" thickBot="1" x14ac:dyDescent="0.3">
      <c r="A12" s="24">
        <v>8</v>
      </c>
      <c r="B12" s="8" t="s">
        <v>59</v>
      </c>
      <c r="C12" s="217"/>
      <c r="D12" s="213"/>
      <c r="E12" s="213"/>
      <c r="F12" s="234"/>
      <c r="G12" s="204"/>
      <c r="H12" s="188"/>
      <c r="I12" s="188"/>
      <c r="J12" s="235"/>
      <c r="K12" s="66"/>
      <c r="L12" s="66"/>
      <c r="N12" s="23"/>
      <c r="O12" s="21"/>
      <c r="Q12" s="21"/>
    </row>
    <row r="13" spans="1:17" ht="15.75" thickBot="1" x14ac:dyDescent="0.3">
      <c r="A13" s="17"/>
      <c r="B13" s="25" t="s">
        <v>52</v>
      </c>
      <c r="C13" s="26">
        <f>SUM(C14:C25)</f>
        <v>0</v>
      </c>
      <c r="D13" s="10">
        <f t="shared" ref="D13:F13" si="2">SUM(D14:D25)</f>
        <v>0</v>
      </c>
      <c r="E13" s="10">
        <f t="shared" si="2"/>
        <v>26</v>
      </c>
      <c r="F13" s="75">
        <f t="shared" si="2"/>
        <v>0</v>
      </c>
      <c r="G13" s="103" t="e">
        <f>AVERAGE(G14:G25)</f>
        <v>#DIV/0!</v>
      </c>
      <c r="H13" s="104" t="e">
        <f>AVERAGE(H14:H25)</f>
        <v>#DIV/0!</v>
      </c>
      <c r="I13" s="104">
        <f>AVERAGE(I14:I25)</f>
        <v>4</v>
      </c>
      <c r="J13" s="105" t="e">
        <f>AVERAGE(J14:J25)</f>
        <v>#DIV/0!</v>
      </c>
      <c r="K13" s="67"/>
      <c r="L13" s="67"/>
      <c r="N13" s="23"/>
      <c r="O13" s="21"/>
      <c r="Q13" s="21"/>
    </row>
    <row r="14" spans="1:17" x14ac:dyDescent="0.25">
      <c r="A14" s="19">
        <v>1</v>
      </c>
      <c r="B14" s="13" t="s">
        <v>0</v>
      </c>
      <c r="C14" s="171"/>
      <c r="D14" s="199"/>
      <c r="E14" s="199">
        <v>26</v>
      </c>
      <c r="F14" s="236"/>
      <c r="G14" s="237"/>
      <c r="H14" s="238"/>
      <c r="I14" s="238">
        <v>4</v>
      </c>
      <c r="J14" s="239"/>
      <c r="K14" s="68"/>
      <c r="L14" s="68"/>
      <c r="N14" s="21"/>
      <c r="O14" s="21"/>
      <c r="Q14" s="21"/>
    </row>
    <row r="15" spans="1:17" x14ac:dyDescent="0.25">
      <c r="A15" s="22">
        <v>2</v>
      </c>
      <c r="B15" s="13" t="s">
        <v>2</v>
      </c>
      <c r="C15" s="171"/>
      <c r="D15" s="199"/>
      <c r="E15" s="199"/>
      <c r="F15" s="236"/>
      <c r="G15" s="189"/>
      <c r="H15" s="198"/>
      <c r="I15" s="198"/>
      <c r="J15" s="240"/>
      <c r="K15" s="68"/>
      <c r="L15" s="68"/>
      <c r="N15" s="21"/>
      <c r="O15" s="21"/>
      <c r="Q15" s="21"/>
    </row>
    <row r="16" spans="1:17" x14ac:dyDescent="0.25">
      <c r="A16" s="22">
        <v>3</v>
      </c>
      <c r="B16" s="13" t="s">
        <v>5</v>
      </c>
      <c r="C16" s="171"/>
      <c r="D16" s="199"/>
      <c r="E16" s="199"/>
      <c r="F16" s="236"/>
      <c r="G16" s="189"/>
      <c r="H16" s="198"/>
      <c r="I16" s="198"/>
      <c r="J16" s="240"/>
      <c r="K16" s="68"/>
      <c r="L16" s="68"/>
      <c r="N16" s="21"/>
      <c r="O16" s="21"/>
      <c r="Q16" s="21"/>
    </row>
    <row r="17" spans="1:17" x14ac:dyDescent="0.25">
      <c r="A17" s="22">
        <v>4</v>
      </c>
      <c r="B17" s="13" t="s">
        <v>1</v>
      </c>
      <c r="C17" s="171"/>
      <c r="D17" s="199"/>
      <c r="E17" s="199"/>
      <c r="F17" s="236"/>
      <c r="G17" s="189"/>
      <c r="H17" s="198"/>
      <c r="I17" s="198"/>
      <c r="J17" s="240"/>
      <c r="K17" s="68"/>
      <c r="L17" s="68"/>
      <c r="N17" s="21"/>
      <c r="O17" s="21"/>
      <c r="Q17" s="21"/>
    </row>
    <row r="18" spans="1:17" x14ac:dyDescent="0.25">
      <c r="A18" s="22">
        <v>5</v>
      </c>
      <c r="B18" s="13" t="s">
        <v>3</v>
      </c>
      <c r="C18" s="171"/>
      <c r="D18" s="199"/>
      <c r="E18" s="199"/>
      <c r="F18" s="236"/>
      <c r="G18" s="189"/>
      <c r="H18" s="198"/>
      <c r="I18" s="198"/>
      <c r="J18" s="240"/>
      <c r="K18" s="68"/>
      <c r="L18" s="68"/>
      <c r="N18" s="21"/>
      <c r="O18" s="21"/>
      <c r="Q18" s="21"/>
    </row>
    <row r="19" spans="1:17" x14ac:dyDescent="0.25">
      <c r="A19" s="22">
        <v>6</v>
      </c>
      <c r="B19" s="5" t="s">
        <v>79</v>
      </c>
      <c r="C19" s="172"/>
      <c r="D19" s="200"/>
      <c r="E19" s="200"/>
      <c r="F19" s="232"/>
      <c r="G19" s="191"/>
      <c r="H19" s="221"/>
      <c r="I19" s="221"/>
      <c r="J19" s="233"/>
      <c r="K19" s="57"/>
      <c r="L19" s="57"/>
      <c r="N19" s="21"/>
      <c r="O19" s="21"/>
      <c r="Q19" s="21"/>
    </row>
    <row r="20" spans="1:17" x14ac:dyDescent="0.25">
      <c r="A20" s="22">
        <v>7</v>
      </c>
      <c r="B20" s="13" t="s">
        <v>78</v>
      </c>
      <c r="C20" s="171"/>
      <c r="D20" s="199"/>
      <c r="E20" s="199"/>
      <c r="F20" s="236"/>
      <c r="G20" s="189"/>
      <c r="H20" s="198"/>
      <c r="I20" s="198"/>
      <c r="J20" s="240"/>
      <c r="K20" s="68"/>
      <c r="L20" s="68"/>
      <c r="N20" s="21"/>
      <c r="O20" s="21"/>
      <c r="Q20" s="21"/>
    </row>
    <row r="21" spans="1:17" x14ac:dyDescent="0.25">
      <c r="A21" s="22">
        <v>8</v>
      </c>
      <c r="B21" s="13" t="s">
        <v>4</v>
      </c>
      <c r="C21" s="171"/>
      <c r="D21" s="199"/>
      <c r="E21" s="199"/>
      <c r="F21" s="236"/>
      <c r="G21" s="189"/>
      <c r="H21" s="198"/>
      <c r="I21" s="198"/>
      <c r="J21" s="240"/>
      <c r="K21" s="68"/>
      <c r="L21" s="68"/>
      <c r="N21" s="21"/>
      <c r="O21" s="21"/>
      <c r="Q21" s="21"/>
    </row>
    <row r="22" spans="1:17" x14ac:dyDescent="0.25">
      <c r="A22" s="22">
        <v>9</v>
      </c>
      <c r="B22" s="13" t="s">
        <v>114</v>
      </c>
      <c r="C22" s="171"/>
      <c r="D22" s="199"/>
      <c r="E22" s="199"/>
      <c r="F22" s="236"/>
      <c r="G22" s="189"/>
      <c r="H22" s="198"/>
      <c r="I22" s="198"/>
      <c r="J22" s="240"/>
      <c r="K22" s="68"/>
      <c r="L22" s="68"/>
      <c r="N22" s="21"/>
      <c r="O22" s="21"/>
      <c r="Q22" s="21"/>
    </row>
    <row r="23" spans="1:17" x14ac:dyDescent="0.25">
      <c r="A23" s="22">
        <v>10</v>
      </c>
      <c r="B23" s="13" t="s">
        <v>80</v>
      </c>
      <c r="C23" s="171"/>
      <c r="D23" s="199"/>
      <c r="E23" s="199"/>
      <c r="F23" s="236"/>
      <c r="G23" s="189"/>
      <c r="H23" s="198"/>
      <c r="I23" s="198"/>
      <c r="J23" s="240"/>
      <c r="K23" s="68"/>
      <c r="L23" s="68"/>
      <c r="N23" s="21"/>
      <c r="O23" s="21"/>
      <c r="Q23" s="21"/>
    </row>
    <row r="24" spans="1:17" x14ac:dyDescent="0.25">
      <c r="A24" s="22">
        <v>11</v>
      </c>
      <c r="B24" s="37" t="s">
        <v>81</v>
      </c>
      <c r="C24" s="214"/>
      <c r="D24" s="215"/>
      <c r="E24" s="215"/>
      <c r="F24" s="241"/>
      <c r="G24" s="211"/>
      <c r="H24" s="212"/>
      <c r="I24" s="212"/>
      <c r="J24" s="242"/>
      <c r="K24" s="69"/>
      <c r="L24" s="69"/>
      <c r="N24" s="21"/>
      <c r="O24" s="21"/>
      <c r="Q24" s="21"/>
    </row>
    <row r="25" spans="1:17" ht="15.75" thickBot="1" x14ac:dyDescent="0.3">
      <c r="A25" s="22">
        <v>12</v>
      </c>
      <c r="B25" s="13" t="s">
        <v>77</v>
      </c>
      <c r="C25" s="171"/>
      <c r="D25" s="199"/>
      <c r="E25" s="199"/>
      <c r="F25" s="236"/>
      <c r="G25" s="243"/>
      <c r="H25" s="244"/>
      <c r="I25" s="244"/>
      <c r="J25" s="245"/>
      <c r="K25" s="68"/>
      <c r="L25" s="68"/>
      <c r="N25" s="21"/>
      <c r="O25" s="21"/>
      <c r="Q25" s="21"/>
    </row>
    <row r="26" spans="1:17" ht="15.75" thickBot="1" x14ac:dyDescent="0.3">
      <c r="A26" s="17"/>
      <c r="B26" s="27" t="s">
        <v>53</v>
      </c>
      <c r="C26" s="28">
        <f>SUM(C27:C43)</f>
        <v>0</v>
      </c>
      <c r="D26" s="41">
        <f>SUM(D27:D43)</f>
        <v>0</v>
      </c>
      <c r="E26" s="41">
        <f t="shared" ref="E26:F26" si="3">SUM(E27:E43)</f>
        <v>175</v>
      </c>
      <c r="F26" s="78">
        <f t="shared" si="3"/>
        <v>0</v>
      </c>
      <c r="G26" s="107" t="e">
        <f>AVERAGE(G27:G43)</f>
        <v>#DIV/0!</v>
      </c>
      <c r="H26" s="108" t="e">
        <f>AVERAGE(H27:H43)</f>
        <v>#DIV/0!</v>
      </c>
      <c r="I26" s="108">
        <f>AVERAGE(I27:I43)</f>
        <v>3.3412500000000001</v>
      </c>
      <c r="J26" s="109" t="e">
        <f>AVERAGE(J27:J43)</f>
        <v>#DIV/0!</v>
      </c>
      <c r="K26" s="70"/>
      <c r="L26" s="70"/>
      <c r="N26" s="21"/>
      <c r="O26" s="21"/>
      <c r="Q26" s="21"/>
    </row>
    <row r="27" spans="1:17" x14ac:dyDescent="0.25">
      <c r="A27" s="19">
        <v>1</v>
      </c>
      <c r="B27" s="4" t="s">
        <v>29</v>
      </c>
      <c r="C27" s="177"/>
      <c r="D27" s="208"/>
      <c r="E27" s="208">
        <v>29</v>
      </c>
      <c r="F27" s="246"/>
      <c r="G27" s="202"/>
      <c r="H27" s="220"/>
      <c r="I27" s="220">
        <v>2.76</v>
      </c>
      <c r="J27" s="247"/>
      <c r="K27" s="57"/>
      <c r="L27" s="57"/>
      <c r="N27" s="21"/>
      <c r="O27" s="21"/>
      <c r="Q27" s="21"/>
    </row>
    <row r="28" spans="1:17" x14ac:dyDescent="0.25">
      <c r="A28" s="22">
        <v>2</v>
      </c>
      <c r="B28" s="7" t="s">
        <v>61</v>
      </c>
      <c r="C28" s="176"/>
      <c r="D28" s="248"/>
      <c r="E28" s="248">
        <v>24</v>
      </c>
      <c r="F28" s="249"/>
      <c r="G28" s="190"/>
      <c r="H28" s="221"/>
      <c r="I28" s="221">
        <v>3.88</v>
      </c>
      <c r="J28" s="233"/>
      <c r="K28" s="57"/>
      <c r="L28" s="57"/>
      <c r="N28" s="21"/>
      <c r="O28" s="21"/>
      <c r="Q28" s="21"/>
    </row>
    <row r="29" spans="1:17" x14ac:dyDescent="0.25">
      <c r="A29" s="38">
        <v>3</v>
      </c>
      <c r="B29" s="5" t="s">
        <v>41</v>
      </c>
      <c r="C29" s="172"/>
      <c r="D29" s="200"/>
      <c r="E29" s="200"/>
      <c r="F29" s="232"/>
      <c r="G29" s="191"/>
      <c r="H29" s="221"/>
      <c r="I29" s="221"/>
      <c r="J29" s="233"/>
      <c r="K29" s="57"/>
      <c r="L29" s="57"/>
      <c r="N29" s="21"/>
      <c r="O29" s="21"/>
      <c r="Q29" s="21"/>
    </row>
    <row r="30" spans="1:17" x14ac:dyDescent="0.25">
      <c r="A30" s="22">
        <v>4</v>
      </c>
      <c r="B30" s="5" t="s">
        <v>82</v>
      </c>
      <c r="C30" s="176"/>
      <c r="D30" s="248"/>
      <c r="E30" s="248">
        <v>20</v>
      </c>
      <c r="F30" s="249"/>
      <c r="G30" s="190"/>
      <c r="H30" s="221"/>
      <c r="I30" s="221">
        <v>3.1</v>
      </c>
      <c r="J30" s="233"/>
      <c r="K30" s="57"/>
      <c r="L30" s="57"/>
      <c r="N30" s="21"/>
      <c r="O30" s="21"/>
      <c r="Q30" s="21"/>
    </row>
    <row r="31" spans="1:17" x14ac:dyDescent="0.25">
      <c r="A31" s="22">
        <v>5</v>
      </c>
      <c r="B31" s="13" t="s">
        <v>34</v>
      </c>
      <c r="C31" s="171"/>
      <c r="D31" s="199"/>
      <c r="E31" s="199"/>
      <c r="F31" s="236"/>
      <c r="G31" s="189"/>
      <c r="H31" s="198"/>
      <c r="I31" s="198"/>
      <c r="J31" s="240"/>
      <c r="K31" s="68"/>
      <c r="L31" s="68"/>
      <c r="N31" s="21"/>
      <c r="O31" s="21"/>
      <c r="Q31" s="21"/>
    </row>
    <row r="32" spans="1:17" x14ac:dyDescent="0.25">
      <c r="A32" s="22">
        <v>6</v>
      </c>
      <c r="B32" s="5" t="s">
        <v>6</v>
      </c>
      <c r="C32" s="172"/>
      <c r="D32" s="200"/>
      <c r="E32" s="200"/>
      <c r="F32" s="232"/>
      <c r="G32" s="191"/>
      <c r="H32" s="221"/>
      <c r="I32" s="221"/>
      <c r="J32" s="233"/>
      <c r="K32" s="57"/>
      <c r="L32" s="57"/>
      <c r="N32" s="21"/>
      <c r="O32" s="21"/>
      <c r="Q32" s="21"/>
    </row>
    <row r="33" spans="1:17" x14ac:dyDescent="0.25">
      <c r="A33" s="22">
        <v>7</v>
      </c>
      <c r="B33" s="5" t="s">
        <v>83</v>
      </c>
      <c r="C33" s="172"/>
      <c r="D33" s="200"/>
      <c r="E33" s="200">
        <v>26</v>
      </c>
      <c r="F33" s="232"/>
      <c r="G33" s="191"/>
      <c r="H33" s="221"/>
      <c r="I33" s="221">
        <v>3</v>
      </c>
      <c r="J33" s="233"/>
      <c r="K33" s="57"/>
      <c r="L33" s="57"/>
      <c r="N33" s="21"/>
      <c r="O33" s="21"/>
      <c r="Q33" s="21"/>
    </row>
    <row r="34" spans="1:17" x14ac:dyDescent="0.25">
      <c r="A34" s="22">
        <v>8</v>
      </c>
      <c r="B34" s="5" t="s">
        <v>7</v>
      </c>
      <c r="C34" s="172"/>
      <c r="D34" s="200"/>
      <c r="E34" s="200"/>
      <c r="F34" s="232"/>
      <c r="G34" s="191"/>
      <c r="H34" s="221"/>
      <c r="I34" s="221"/>
      <c r="J34" s="233"/>
      <c r="K34" s="57"/>
      <c r="L34" s="57"/>
      <c r="N34" s="21"/>
      <c r="O34" s="21"/>
      <c r="Q34" s="21"/>
    </row>
    <row r="35" spans="1:17" x14ac:dyDescent="0.25">
      <c r="A35" s="22">
        <v>9</v>
      </c>
      <c r="B35" s="5" t="s">
        <v>8</v>
      </c>
      <c r="C35" s="172"/>
      <c r="D35" s="200"/>
      <c r="E35" s="200"/>
      <c r="F35" s="232"/>
      <c r="G35" s="191"/>
      <c r="H35" s="221"/>
      <c r="I35" s="221"/>
      <c r="J35" s="233"/>
      <c r="K35" s="57"/>
      <c r="L35" s="57"/>
      <c r="N35" s="21"/>
      <c r="O35" s="21"/>
      <c r="Q35" s="21"/>
    </row>
    <row r="36" spans="1:17" x14ac:dyDescent="0.25">
      <c r="A36" s="22">
        <v>10</v>
      </c>
      <c r="B36" s="5" t="s">
        <v>84</v>
      </c>
      <c r="C36" s="172"/>
      <c r="D36" s="200"/>
      <c r="E36" s="200"/>
      <c r="F36" s="232"/>
      <c r="G36" s="191"/>
      <c r="H36" s="221"/>
      <c r="I36" s="221"/>
      <c r="J36" s="233"/>
      <c r="K36" s="57"/>
      <c r="L36" s="57"/>
      <c r="N36" s="21"/>
      <c r="O36" s="21"/>
      <c r="Q36" s="21"/>
    </row>
    <row r="37" spans="1:17" x14ac:dyDescent="0.25">
      <c r="A37" s="22">
        <v>11</v>
      </c>
      <c r="B37" s="13" t="s">
        <v>85</v>
      </c>
      <c r="C37" s="171"/>
      <c r="D37" s="199"/>
      <c r="E37" s="199"/>
      <c r="F37" s="236"/>
      <c r="G37" s="189"/>
      <c r="H37" s="198"/>
      <c r="I37" s="198"/>
      <c r="J37" s="240"/>
      <c r="K37" s="68"/>
      <c r="L37" s="68"/>
      <c r="N37" s="21"/>
      <c r="O37" s="21"/>
      <c r="Q37" s="21"/>
    </row>
    <row r="38" spans="1:17" x14ac:dyDescent="0.25">
      <c r="A38" s="22">
        <v>12</v>
      </c>
      <c r="B38" s="13" t="s">
        <v>9</v>
      </c>
      <c r="C38" s="171"/>
      <c r="D38" s="199"/>
      <c r="E38" s="199">
        <v>19</v>
      </c>
      <c r="F38" s="236"/>
      <c r="G38" s="189"/>
      <c r="H38" s="198"/>
      <c r="I38" s="198">
        <v>3.74</v>
      </c>
      <c r="J38" s="240"/>
      <c r="K38" s="68"/>
      <c r="L38" s="68"/>
      <c r="N38" s="21"/>
      <c r="O38" s="21"/>
      <c r="Q38" s="21"/>
    </row>
    <row r="39" spans="1:17" x14ac:dyDescent="0.25">
      <c r="A39" s="22">
        <v>13</v>
      </c>
      <c r="B39" s="13" t="s">
        <v>86</v>
      </c>
      <c r="C39" s="171"/>
      <c r="D39" s="199"/>
      <c r="E39" s="199">
        <v>22</v>
      </c>
      <c r="F39" s="236"/>
      <c r="G39" s="189"/>
      <c r="H39" s="198"/>
      <c r="I39" s="198">
        <v>3.55</v>
      </c>
      <c r="J39" s="240"/>
      <c r="K39" s="68"/>
      <c r="L39" s="68"/>
      <c r="N39" s="21"/>
      <c r="O39" s="21"/>
      <c r="Q39" s="21"/>
    </row>
    <row r="40" spans="1:17" x14ac:dyDescent="0.25">
      <c r="A40" s="22">
        <v>14</v>
      </c>
      <c r="B40" s="13" t="s">
        <v>43</v>
      </c>
      <c r="C40" s="171"/>
      <c r="D40" s="199"/>
      <c r="E40" s="199"/>
      <c r="F40" s="236"/>
      <c r="G40" s="189"/>
      <c r="H40" s="198"/>
      <c r="I40" s="198"/>
      <c r="J40" s="240"/>
      <c r="K40" s="68"/>
      <c r="L40" s="68"/>
      <c r="N40" s="21"/>
      <c r="O40" s="21"/>
      <c r="Q40" s="21"/>
    </row>
    <row r="41" spans="1:17" x14ac:dyDescent="0.25">
      <c r="A41" s="22">
        <v>15</v>
      </c>
      <c r="B41" s="13" t="s">
        <v>87</v>
      </c>
      <c r="C41" s="171"/>
      <c r="D41" s="199"/>
      <c r="E41" s="199">
        <v>15</v>
      </c>
      <c r="F41" s="236"/>
      <c r="G41" s="189"/>
      <c r="H41" s="198"/>
      <c r="I41" s="198">
        <v>3.2</v>
      </c>
      <c r="J41" s="240"/>
      <c r="K41" s="68"/>
      <c r="L41" s="68"/>
      <c r="N41" s="21"/>
      <c r="O41" s="21"/>
      <c r="Q41" s="21"/>
    </row>
    <row r="42" spans="1:17" x14ac:dyDescent="0.25">
      <c r="A42" s="22">
        <v>16</v>
      </c>
      <c r="B42" s="13" t="s">
        <v>10</v>
      </c>
      <c r="C42" s="171"/>
      <c r="D42" s="199"/>
      <c r="E42" s="199"/>
      <c r="F42" s="236"/>
      <c r="G42" s="189"/>
      <c r="H42" s="198"/>
      <c r="I42" s="198"/>
      <c r="J42" s="240"/>
      <c r="K42" s="68"/>
      <c r="L42" s="68"/>
      <c r="N42" s="21"/>
      <c r="O42" s="21"/>
      <c r="Q42" s="21"/>
    </row>
    <row r="43" spans="1:17" ht="15.75" thickBot="1" x14ac:dyDescent="0.3">
      <c r="A43" s="22">
        <v>17</v>
      </c>
      <c r="B43" s="13" t="s">
        <v>11</v>
      </c>
      <c r="C43" s="171"/>
      <c r="D43" s="199"/>
      <c r="E43" s="199">
        <v>20</v>
      </c>
      <c r="F43" s="236"/>
      <c r="G43" s="243"/>
      <c r="H43" s="244"/>
      <c r="I43" s="244">
        <v>3.5</v>
      </c>
      <c r="J43" s="245"/>
      <c r="K43" s="68"/>
      <c r="L43" s="68"/>
      <c r="N43" s="21"/>
      <c r="O43" s="21"/>
      <c r="Q43" s="21"/>
    </row>
    <row r="44" spans="1:17" ht="15.75" thickBot="1" x14ac:dyDescent="0.3">
      <c r="A44" s="17"/>
      <c r="B44" s="27" t="s">
        <v>54</v>
      </c>
      <c r="C44" s="28">
        <f>SUM(C45:C64)</f>
        <v>0</v>
      </c>
      <c r="D44" s="41">
        <f t="shared" ref="D44:F44" si="4">SUM(D45:D64)</f>
        <v>0</v>
      </c>
      <c r="E44" s="41">
        <f t="shared" si="4"/>
        <v>170</v>
      </c>
      <c r="F44" s="78">
        <f t="shared" si="4"/>
        <v>0</v>
      </c>
      <c r="G44" s="107" t="e">
        <f>AVERAGE(G45:G64)</f>
        <v>#DIV/0!</v>
      </c>
      <c r="H44" s="108" t="e">
        <f>AVERAGE(H45:H64)</f>
        <v>#DIV/0!</v>
      </c>
      <c r="I44" s="108">
        <f>AVERAGE(I45:I64)</f>
        <v>3.6079999999999997</v>
      </c>
      <c r="J44" s="109" t="e">
        <f>AVERAGE(J45:J64)</f>
        <v>#DIV/0!</v>
      </c>
      <c r="K44" s="70"/>
      <c r="L44" s="70"/>
      <c r="N44" s="21"/>
      <c r="O44" s="21"/>
      <c r="Q44" s="21"/>
    </row>
    <row r="45" spans="1:17" x14ac:dyDescent="0.25">
      <c r="A45" s="19">
        <v>1</v>
      </c>
      <c r="B45" s="5" t="s">
        <v>32</v>
      </c>
      <c r="C45" s="172"/>
      <c r="D45" s="200"/>
      <c r="E45" s="200">
        <v>49</v>
      </c>
      <c r="F45" s="232"/>
      <c r="G45" s="202"/>
      <c r="H45" s="220"/>
      <c r="I45" s="220">
        <v>3.47</v>
      </c>
      <c r="J45" s="247"/>
      <c r="K45" s="57"/>
      <c r="L45" s="57"/>
      <c r="N45" s="21"/>
      <c r="O45" s="21"/>
      <c r="Q45" s="21"/>
    </row>
    <row r="46" spans="1:17" x14ac:dyDescent="0.25">
      <c r="A46" s="22">
        <v>2</v>
      </c>
      <c r="B46" s="5" t="s">
        <v>72</v>
      </c>
      <c r="C46" s="172"/>
      <c r="D46" s="200"/>
      <c r="E46" s="200"/>
      <c r="F46" s="232"/>
      <c r="G46" s="191"/>
      <c r="H46" s="221"/>
      <c r="I46" s="221"/>
      <c r="J46" s="233"/>
      <c r="K46" s="57"/>
      <c r="L46" s="57"/>
      <c r="N46" s="21"/>
      <c r="O46" s="21"/>
      <c r="Q46" s="21"/>
    </row>
    <row r="47" spans="1:17" x14ac:dyDescent="0.25">
      <c r="A47" s="22">
        <v>3</v>
      </c>
      <c r="B47" s="5" t="s">
        <v>25</v>
      </c>
      <c r="C47" s="172"/>
      <c r="D47" s="200"/>
      <c r="E47" s="200">
        <v>20</v>
      </c>
      <c r="F47" s="232"/>
      <c r="G47" s="191"/>
      <c r="H47" s="221"/>
      <c r="I47" s="221">
        <v>3.2</v>
      </c>
      <c r="J47" s="233"/>
      <c r="K47" s="57"/>
      <c r="L47" s="57"/>
      <c r="N47" s="21"/>
      <c r="O47" s="21"/>
      <c r="Q47" s="21"/>
    </row>
    <row r="48" spans="1:17" x14ac:dyDescent="0.25">
      <c r="A48" s="22">
        <v>4</v>
      </c>
      <c r="B48" s="5" t="s">
        <v>44</v>
      </c>
      <c r="C48" s="172"/>
      <c r="D48" s="200"/>
      <c r="E48" s="200">
        <v>51</v>
      </c>
      <c r="F48" s="232"/>
      <c r="G48" s="191"/>
      <c r="H48" s="221"/>
      <c r="I48" s="221">
        <v>4.1399999999999997</v>
      </c>
      <c r="J48" s="233"/>
      <c r="K48" s="57"/>
      <c r="L48" s="57"/>
      <c r="N48" s="21"/>
      <c r="O48" s="21"/>
      <c r="Q48" s="21"/>
    </row>
    <row r="49" spans="1:17" x14ac:dyDescent="0.25">
      <c r="A49" s="22">
        <v>5</v>
      </c>
      <c r="B49" s="5" t="s">
        <v>12</v>
      </c>
      <c r="C49" s="172"/>
      <c r="D49" s="200"/>
      <c r="E49" s="200"/>
      <c r="F49" s="232"/>
      <c r="G49" s="191"/>
      <c r="H49" s="221"/>
      <c r="I49" s="221"/>
      <c r="J49" s="233"/>
      <c r="K49" s="57"/>
      <c r="L49" s="57"/>
      <c r="N49" s="21"/>
      <c r="O49" s="21"/>
      <c r="Q49" s="21"/>
    </row>
    <row r="50" spans="1:17" ht="15" customHeight="1" x14ac:dyDescent="0.25">
      <c r="A50" s="22">
        <v>6</v>
      </c>
      <c r="B50" s="5" t="s">
        <v>13</v>
      </c>
      <c r="C50" s="172"/>
      <c r="D50" s="200"/>
      <c r="E50" s="200"/>
      <c r="F50" s="232"/>
      <c r="G50" s="191"/>
      <c r="H50" s="221"/>
      <c r="I50" s="221"/>
      <c r="J50" s="233"/>
      <c r="K50" s="57"/>
      <c r="L50" s="57"/>
      <c r="N50" s="21"/>
      <c r="O50" s="21"/>
      <c r="Q50" s="21"/>
    </row>
    <row r="51" spans="1:17" x14ac:dyDescent="0.25">
      <c r="A51" s="22">
        <v>7</v>
      </c>
      <c r="B51" s="5" t="s">
        <v>89</v>
      </c>
      <c r="C51" s="172"/>
      <c r="D51" s="200"/>
      <c r="E51" s="200"/>
      <c r="F51" s="232"/>
      <c r="G51" s="191"/>
      <c r="H51" s="221"/>
      <c r="I51" s="221"/>
      <c r="J51" s="233"/>
      <c r="K51" s="57"/>
      <c r="L51" s="57"/>
      <c r="N51" s="21"/>
      <c r="O51" s="21"/>
      <c r="Q51" s="21"/>
    </row>
    <row r="52" spans="1:17" x14ac:dyDescent="0.25">
      <c r="A52" s="22">
        <v>8</v>
      </c>
      <c r="B52" s="5" t="s">
        <v>115</v>
      </c>
      <c r="C52" s="172"/>
      <c r="D52" s="200"/>
      <c r="E52" s="200"/>
      <c r="F52" s="232"/>
      <c r="G52" s="191"/>
      <c r="H52" s="221"/>
      <c r="I52" s="221"/>
      <c r="J52" s="233"/>
      <c r="K52" s="57"/>
      <c r="L52" s="57"/>
      <c r="N52" s="21"/>
      <c r="O52" s="21"/>
      <c r="Q52" s="21"/>
    </row>
    <row r="53" spans="1:17" x14ac:dyDescent="0.25">
      <c r="A53" s="22">
        <v>9</v>
      </c>
      <c r="B53" s="5" t="s">
        <v>39</v>
      </c>
      <c r="C53" s="172"/>
      <c r="D53" s="200"/>
      <c r="E53" s="200"/>
      <c r="F53" s="232"/>
      <c r="G53" s="191"/>
      <c r="H53" s="221"/>
      <c r="I53" s="221"/>
      <c r="J53" s="233"/>
      <c r="K53" s="57"/>
      <c r="L53" s="57"/>
      <c r="N53" s="21"/>
      <c r="O53" s="21"/>
      <c r="Q53" s="21"/>
    </row>
    <row r="54" spans="1:17" x14ac:dyDescent="0.25">
      <c r="A54" s="22">
        <v>10</v>
      </c>
      <c r="B54" s="5" t="s">
        <v>40</v>
      </c>
      <c r="C54" s="172"/>
      <c r="D54" s="200"/>
      <c r="E54" s="200"/>
      <c r="F54" s="232"/>
      <c r="G54" s="191"/>
      <c r="H54" s="221"/>
      <c r="I54" s="221"/>
      <c r="J54" s="233"/>
      <c r="K54" s="57"/>
      <c r="L54" s="57"/>
      <c r="N54" s="21"/>
      <c r="O54" s="21"/>
      <c r="Q54" s="21"/>
    </row>
    <row r="55" spans="1:17" x14ac:dyDescent="0.25">
      <c r="A55" s="22">
        <v>11</v>
      </c>
      <c r="B55" s="5" t="s">
        <v>15</v>
      </c>
      <c r="C55" s="172"/>
      <c r="D55" s="200"/>
      <c r="E55" s="200">
        <v>26</v>
      </c>
      <c r="F55" s="232"/>
      <c r="G55" s="191"/>
      <c r="H55" s="221"/>
      <c r="I55" s="221">
        <v>3.31</v>
      </c>
      <c r="J55" s="233"/>
      <c r="K55" s="57"/>
      <c r="L55" s="57"/>
      <c r="N55" s="21"/>
      <c r="O55" s="21"/>
      <c r="Q55" s="21"/>
    </row>
    <row r="56" spans="1:17" x14ac:dyDescent="0.25">
      <c r="A56" s="22">
        <v>12</v>
      </c>
      <c r="B56" s="13" t="s">
        <v>16</v>
      </c>
      <c r="C56" s="171"/>
      <c r="D56" s="199"/>
      <c r="E56" s="199"/>
      <c r="F56" s="236"/>
      <c r="G56" s="189"/>
      <c r="H56" s="198"/>
      <c r="I56" s="198"/>
      <c r="J56" s="240"/>
      <c r="K56" s="68"/>
      <c r="L56" s="68"/>
      <c r="N56" s="21"/>
      <c r="O56" s="21"/>
      <c r="Q56" s="21"/>
    </row>
    <row r="57" spans="1:17" x14ac:dyDescent="0.25">
      <c r="A57" s="22">
        <v>13</v>
      </c>
      <c r="B57" s="5" t="s">
        <v>116</v>
      </c>
      <c r="C57" s="172"/>
      <c r="D57" s="200"/>
      <c r="E57" s="200">
        <v>24</v>
      </c>
      <c r="F57" s="232"/>
      <c r="G57" s="191"/>
      <c r="H57" s="221"/>
      <c r="I57" s="221">
        <v>3.92</v>
      </c>
      <c r="J57" s="233"/>
      <c r="K57" s="57"/>
      <c r="L57" s="57"/>
      <c r="N57" s="21"/>
      <c r="O57" s="21"/>
      <c r="Q57" s="21"/>
    </row>
    <row r="58" spans="1:17" x14ac:dyDescent="0.25">
      <c r="A58" s="22">
        <v>14</v>
      </c>
      <c r="B58" s="5" t="s">
        <v>37</v>
      </c>
      <c r="C58" s="172"/>
      <c r="D58" s="200"/>
      <c r="E58" s="200"/>
      <c r="F58" s="232"/>
      <c r="G58" s="191"/>
      <c r="H58" s="221"/>
      <c r="I58" s="221"/>
      <c r="J58" s="233"/>
      <c r="K58" s="57"/>
      <c r="L58" s="57"/>
      <c r="N58" s="21"/>
      <c r="O58" s="21"/>
      <c r="Q58" s="21"/>
    </row>
    <row r="59" spans="1:17" x14ac:dyDescent="0.25">
      <c r="A59" s="22">
        <v>15</v>
      </c>
      <c r="B59" s="5" t="s">
        <v>88</v>
      </c>
      <c r="C59" s="172"/>
      <c r="D59" s="200"/>
      <c r="E59" s="200"/>
      <c r="F59" s="232"/>
      <c r="G59" s="191"/>
      <c r="H59" s="221"/>
      <c r="I59" s="221"/>
      <c r="J59" s="233"/>
      <c r="K59" s="57"/>
      <c r="L59" s="57"/>
      <c r="N59" s="21"/>
      <c r="O59" s="21"/>
      <c r="Q59" s="21"/>
    </row>
    <row r="60" spans="1:17" x14ac:dyDescent="0.25">
      <c r="A60" s="22">
        <v>16</v>
      </c>
      <c r="B60" s="6" t="s">
        <v>17</v>
      </c>
      <c r="C60" s="187"/>
      <c r="D60" s="193"/>
      <c r="E60" s="193"/>
      <c r="F60" s="250"/>
      <c r="G60" s="203"/>
      <c r="H60" s="197"/>
      <c r="I60" s="197"/>
      <c r="J60" s="251"/>
      <c r="K60" s="71"/>
      <c r="L60" s="71"/>
      <c r="N60" s="21"/>
      <c r="O60" s="21"/>
      <c r="Q60" s="21"/>
    </row>
    <row r="61" spans="1:17" x14ac:dyDescent="0.25">
      <c r="A61" s="22">
        <v>17</v>
      </c>
      <c r="B61" s="5" t="s">
        <v>35</v>
      </c>
      <c r="C61" s="172"/>
      <c r="D61" s="200"/>
      <c r="E61" s="200"/>
      <c r="F61" s="232"/>
      <c r="G61" s="191"/>
      <c r="H61" s="221"/>
      <c r="I61" s="221"/>
      <c r="J61" s="233"/>
      <c r="K61" s="57"/>
      <c r="L61" s="57"/>
      <c r="N61" s="21"/>
      <c r="O61" s="21"/>
      <c r="Q61" s="21"/>
    </row>
    <row r="62" spans="1:17" x14ac:dyDescent="0.25">
      <c r="A62" s="22">
        <v>18</v>
      </c>
      <c r="B62" s="5" t="s">
        <v>18</v>
      </c>
      <c r="C62" s="172"/>
      <c r="D62" s="200"/>
      <c r="E62" s="200"/>
      <c r="F62" s="232"/>
      <c r="G62" s="191"/>
      <c r="H62" s="221"/>
      <c r="I62" s="221"/>
      <c r="J62" s="233"/>
      <c r="K62" s="57"/>
      <c r="L62" s="57"/>
      <c r="N62" s="21"/>
      <c r="O62" s="21"/>
      <c r="Q62" s="21"/>
    </row>
    <row r="63" spans="1:17" x14ac:dyDescent="0.25">
      <c r="A63" s="24">
        <v>19</v>
      </c>
      <c r="B63" s="5" t="s">
        <v>14</v>
      </c>
      <c r="C63" s="172"/>
      <c r="D63" s="200"/>
      <c r="E63" s="200"/>
      <c r="F63" s="232"/>
      <c r="G63" s="191"/>
      <c r="H63" s="221"/>
      <c r="I63" s="221"/>
      <c r="J63" s="233"/>
      <c r="K63" s="57"/>
      <c r="L63" s="57"/>
      <c r="N63" s="21"/>
      <c r="O63" s="21"/>
      <c r="Q63" s="21"/>
    </row>
    <row r="64" spans="1:17" ht="15.75" thickBot="1" x14ac:dyDescent="0.3">
      <c r="A64" s="29">
        <v>20</v>
      </c>
      <c r="B64" s="5" t="s">
        <v>121</v>
      </c>
      <c r="C64" s="172"/>
      <c r="D64" s="200"/>
      <c r="E64" s="200"/>
      <c r="F64" s="232"/>
      <c r="G64" s="204"/>
      <c r="H64" s="188"/>
      <c r="I64" s="188"/>
      <c r="J64" s="235"/>
      <c r="K64" s="57"/>
      <c r="L64" s="57"/>
      <c r="N64" s="21"/>
      <c r="O64" s="21"/>
      <c r="Q64" s="21"/>
    </row>
    <row r="65" spans="1:17" ht="15.75" thickBot="1" x14ac:dyDescent="0.3">
      <c r="A65" s="17"/>
      <c r="B65" s="25" t="s">
        <v>55</v>
      </c>
      <c r="C65" s="26">
        <f>SUM(C66:C79)</f>
        <v>0</v>
      </c>
      <c r="D65" s="10">
        <f>SUM(D66:D79)</f>
        <v>0</v>
      </c>
      <c r="E65" s="10">
        <f t="shared" ref="E65:F65" si="5">SUM(E66:E79)</f>
        <v>162</v>
      </c>
      <c r="F65" s="75">
        <f t="shared" si="5"/>
        <v>0</v>
      </c>
      <c r="G65" s="103" t="e">
        <f>AVERAGE(G66:G79)</f>
        <v>#DIV/0!</v>
      </c>
      <c r="H65" s="104" t="e">
        <f>AVERAGE(H66:H79)</f>
        <v>#DIV/0!</v>
      </c>
      <c r="I65" s="104">
        <f>AVERAGE(I66:I79)</f>
        <v>3.3787499999999997</v>
      </c>
      <c r="J65" s="105" t="e">
        <f>AVERAGE(J66:J79)</f>
        <v>#DIV/0!</v>
      </c>
      <c r="K65" s="67"/>
      <c r="L65" s="67"/>
      <c r="N65" s="21"/>
      <c r="O65" s="21"/>
      <c r="Q65" s="21"/>
    </row>
    <row r="66" spans="1:17" x14ac:dyDescent="0.25">
      <c r="A66" s="30">
        <v>1</v>
      </c>
      <c r="B66" s="5" t="s">
        <v>28</v>
      </c>
      <c r="C66" s="172"/>
      <c r="D66" s="200"/>
      <c r="E66" s="200"/>
      <c r="F66" s="232"/>
      <c r="G66" s="202"/>
      <c r="H66" s="220"/>
      <c r="I66" s="220"/>
      <c r="J66" s="247"/>
      <c r="K66" s="57"/>
      <c r="L66" s="57"/>
      <c r="N66" s="21"/>
      <c r="O66" s="21"/>
      <c r="Q66" s="21"/>
    </row>
    <row r="67" spans="1:17" x14ac:dyDescent="0.25">
      <c r="A67" s="22">
        <v>2</v>
      </c>
      <c r="B67" s="5" t="s">
        <v>30</v>
      </c>
      <c r="C67" s="172"/>
      <c r="D67" s="200"/>
      <c r="E67" s="200">
        <v>21</v>
      </c>
      <c r="F67" s="232"/>
      <c r="G67" s="191"/>
      <c r="H67" s="221"/>
      <c r="I67" s="221">
        <v>3.76</v>
      </c>
      <c r="J67" s="233"/>
      <c r="K67" s="57"/>
      <c r="L67" s="57"/>
      <c r="N67" s="21"/>
      <c r="O67" s="21"/>
      <c r="Q67" s="21"/>
    </row>
    <row r="68" spans="1:17" x14ac:dyDescent="0.25">
      <c r="A68" s="22">
        <v>3</v>
      </c>
      <c r="B68" s="5" t="s">
        <v>94</v>
      </c>
      <c r="C68" s="172"/>
      <c r="D68" s="200"/>
      <c r="E68" s="200">
        <v>24</v>
      </c>
      <c r="F68" s="232"/>
      <c r="G68" s="191"/>
      <c r="H68" s="221"/>
      <c r="I68" s="221">
        <v>3.33</v>
      </c>
      <c r="J68" s="233"/>
      <c r="K68" s="57"/>
      <c r="L68" s="57"/>
      <c r="N68" s="21"/>
      <c r="O68" s="21"/>
      <c r="Q68" s="21"/>
    </row>
    <row r="69" spans="1:17" x14ac:dyDescent="0.25">
      <c r="A69" s="22">
        <v>4</v>
      </c>
      <c r="B69" s="5" t="s">
        <v>90</v>
      </c>
      <c r="C69" s="172"/>
      <c r="D69" s="200"/>
      <c r="E69" s="200"/>
      <c r="F69" s="232"/>
      <c r="G69" s="191"/>
      <c r="H69" s="221"/>
      <c r="I69" s="221"/>
      <c r="J69" s="233"/>
      <c r="K69" s="57"/>
      <c r="L69" s="57"/>
      <c r="N69" s="21"/>
      <c r="O69" s="21"/>
      <c r="Q69" s="21"/>
    </row>
    <row r="70" spans="1:17" x14ac:dyDescent="0.25">
      <c r="A70" s="22">
        <v>5</v>
      </c>
      <c r="B70" s="5" t="s">
        <v>45</v>
      </c>
      <c r="C70" s="172"/>
      <c r="D70" s="200"/>
      <c r="E70" s="200">
        <v>20</v>
      </c>
      <c r="F70" s="232"/>
      <c r="G70" s="191"/>
      <c r="H70" s="221"/>
      <c r="I70" s="221">
        <v>3.35</v>
      </c>
      <c r="J70" s="233"/>
      <c r="K70" s="57"/>
      <c r="L70" s="57"/>
      <c r="N70" s="21"/>
      <c r="O70" s="21"/>
      <c r="Q70" s="21"/>
    </row>
    <row r="71" spans="1:17" x14ac:dyDescent="0.25">
      <c r="A71" s="22">
        <v>6</v>
      </c>
      <c r="B71" s="37" t="s">
        <v>91</v>
      </c>
      <c r="C71" s="214"/>
      <c r="D71" s="215"/>
      <c r="E71" s="215">
        <v>17</v>
      </c>
      <c r="F71" s="241"/>
      <c r="G71" s="211"/>
      <c r="H71" s="212"/>
      <c r="I71" s="212">
        <v>3.53</v>
      </c>
      <c r="J71" s="242"/>
      <c r="K71" s="69"/>
      <c r="L71" s="69"/>
      <c r="N71" s="21"/>
      <c r="O71" s="21"/>
      <c r="Q71" s="21"/>
    </row>
    <row r="72" spans="1:17" x14ac:dyDescent="0.25">
      <c r="A72" s="22">
        <v>7</v>
      </c>
      <c r="B72" s="13" t="s">
        <v>92</v>
      </c>
      <c r="C72" s="171"/>
      <c r="D72" s="199"/>
      <c r="E72" s="199"/>
      <c r="F72" s="236"/>
      <c r="G72" s="189"/>
      <c r="H72" s="198"/>
      <c r="I72" s="198"/>
      <c r="J72" s="240"/>
      <c r="K72" s="68"/>
      <c r="L72" s="68"/>
      <c r="N72" s="21"/>
      <c r="O72" s="21"/>
      <c r="Q72" s="21"/>
    </row>
    <row r="73" spans="1:17" x14ac:dyDescent="0.25">
      <c r="A73" s="22">
        <v>8</v>
      </c>
      <c r="B73" s="5" t="s">
        <v>93</v>
      </c>
      <c r="C73" s="172"/>
      <c r="D73" s="200"/>
      <c r="E73" s="200"/>
      <c r="F73" s="232"/>
      <c r="G73" s="191"/>
      <c r="H73" s="221"/>
      <c r="I73" s="221"/>
      <c r="J73" s="233"/>
      <c r="K73" s="57"/>
      <c r="L73" s="57"/>
      <c r="N73" s="21"/>
      <c r="O73" s="21"/>
      <c r="Q73" s="21"/>
    </row>
    <row r="74" spans="1:17" x14ac:dyDescent="0.25">
      <c r="A74" s="22">
        <v>9</v>
      </c>
      <c r="B74" s="5" t="s">
        <v>19</v>
      </c>
      <c r="C74" s="172"/>
      <c r="D74" s="200"/>
      <c r="E74" s="200">
        <v>18</v>
      </c>
      <c r="F74" s="232"/>
      <c r="G74" s="191"/>
      <c r="H74" s="221"/>
      <c r="I74" s="221">
        <v>3.89</v>
      </c>
      <c r="J74" s="233"/>
      <c r="K74" s="57"/>
      <c r="L74" s="57"/>
      <c r="N74" s="21"/>
      <c r="O74" s="21"/>
      <c r="Q74" s="21"/>
    </row>
    <row r="75" spans="1:17" x14ac:dyDescent="0.25">
      <c r="A75" s="22">
        <v>10</v>
      </c>
      <c r="B75" s="5" t="s">
        <v>95</v>
      </c>
      <c r="C75" s="172"/>
      <c r="D75" s="200"/>
      <c r="E75" s="200"/>
      <c r="F75" s="232"/>
      <c r="G75" s="191"/>
      <c r="H75" s="221"/>
      <c r="I75" s="221"/>
      <c r="J75" s="233"/>
      <c r="K75" s="57"/>
      <c r="L75" s="57"/>
      <c r="N75" s="21"/>
      <c r="O75" s="21"/>
      <c r="Q75" s="21"/>
    </row>
    <row r="76" spans="1:17" x14ac:dyDescent="0.25">
      <c r="A76" s="22">
        <v>11</v>
      </c>
      <c r="B76" s="5" t="s">
        <v>96</v>
      </c>
      <c r="C76" s="172"/>
      <c r="D76" s="200"/>
      <c r="E76" s="200">
        <v>25</v>
      </c>
      <c r="F76" s="232"/>
      <c r="G76" s="191"/>
      <c r="H76" s="221"/>
      <c r="I76" s="221">
        <v>3.4</v>
      </c>
      <c r="J76" s="233"/>
      <c r="K76" s="57"/>
      <c r="L76" s="57"/>
      <c r="N76" s="21"/>
      <c r="O76" s="21"/>
      <c r="Q76" s="21"/>
    </row>
    <row r="77" spans="1:17" x14ac:dyDescent="0.25">
      <c r="A77" s="22">
        <v>12</v>
      </c>
      <c r="B77" s="13" t="s">
        <v>112</v>
      </c>
      <c r="C77" s="171"/>
      <c r="D77" s="199"/>
      <c r="E77" s="199">
        <v>24</v>
      </c>
      <c r="F77" s="236"/>
      <c r="G77" s="189"/>
      <c r="H77" s="198"/>
      <c r="I77" s="198">
        <v>3.46</v>
      </c>
      <c r="J77" s="240"/>
      <c r="K77" s="68"/>
      <c r="L77" s="68"/>
      <c r="N77" s="21"/>
      <c r="O77" s="21"/>
      <c r="Q77" s="21"/>
    </row>
    <row r="78" spans="1:17" x14ac:dyDescent="0.25">
      <c r="A78" s="22">
        <v>13</v>
      </c>
      <c r="B78" s="5" t="s">
        <v>46</v>
      </c>
      <c r="C78" s="172"/>
      <c r="D78" s="200"/>
      <c r="E78" s="200"/>
      <c r="F78" s="232"/>
      <c r="G78" s="191"/>
      <c r="H78" s="221"/>
      <c r="I78" s="221"/>
      <c r="J78" s="233"/>
      <c r="K78" s="57"/>
      <c r="L78" s="57"/>
      <c r="N78" s="21"/>
      <c r="O78" s="21"/>
      <c r="Q78" s="21"/>
    </row>
    <row r="79" spans="1:17" ht="15.75" thickBot="1" x14ac:dyDescent="0.3">
      <c r="A79" s="22">
        <v>14</v>
      </c>
      <c r="B79" s="5" t="s">
        <v>73</v>
      </c>
      <c r="C79" s="172"/>
      <c r="D79" s="200"/>
      <c r="E79" s="200">
        <v>13</v>
      </c>
      <c r="F79" s="232"/>
      <c r="G79" s="204"/>
      <c r="H79" s="188"/>
      <c r="I79" s="188">
        <v>2.31</v>
      </c>
      <c r="J79" s="235"/>
      <c r="K79" s="57"/>
      <c r="L79" s="57"/>
      <c r="N79" s="21"/>
      <c r="O79" s="21"/>
      <c r="Q79" s="21"/>
    </row>
    <row r="80" spans="1:17" ht="15.75" thickBot="1" x14ac:dyDescent="0.3">
      <c r="A80" s="17"/>
      <c r="B80" s="25" t="s">
        <v>56</v>
      </c>
      <c r="C80" s="26">
        <f>SUM(C81:C111)</f>
        <v>0</v>
      </c>
      <c r="D80" s="10">
        <f t="shared" ref="D80:F80" si="6">SUM(D81:D111)</f>
        <v>0</v>
      </c>
      <c r="E80" s="10">
        <f t="shared" si="6"/>
        <v>402</v>
      </c>
      <c r="F80" s="75">
        <f t="shared" si="6"/>
        <v>0</v>
      </c>
      <c r="G80" s="103" t="e">
        <f>AVERAGE(G81:G111)</f>
        <v>#DIV/0!</v>
      </c>
      <c r="H80" s="104" t="e">
        <f>AVERAGE(H81:H111)</f>
        <v>#DIV/0!</v>
      </c>
      <c r="I80" s="104">
        <f>AVERAGE(I81:I111)</f>
        <v>3.6693333333333329</v>
      </c>
      <c r="J80" s="105" t="e">
        <f>AVERAGE(J81:J111)</f>
        <v>#DIV/0!</v>
      </c>
      <c r="K80" s="67"/>
      <c r="L80" s="67"/>
      <c r="N80" s="21"/>
      <c r="O80" s="21"/>
      <c r="Q80" s="21"/>
    </row>
    <row r="81" spans="1:17" x14ac:dyDescent="0.25">
      <c r="A81" s="19">
        <v>1</v>
      </c>
      <c r="B81" s="5" t="s">
        <v>107</v>
      </c>
      <c r="C81" s="172"/>
      <c r="D81" s="200"/>
      <c r="E81" s="200"/>
      <c r="F81" s="232"/>
      <c r="G81" s="202"/>
      <c r="H81" s="220"/>
      <c r="I81" s="220"/>
      <c r="J81" s="247"/>
      <c r="K81" s="66"/>
      <c r="L81" s="66"/>
      <c r="N81" s="21"/>
      <c r="O81" s="21"/>
      <c r="Q81" s="21"/>
    </row>
    <row r="82" spans="1:17" x14ac:dyDescent="0.25">
      <c r="A82" s="22">
        <v>2</v>
      </c>
      <c r="B82" s="5" t="s">
        <v>20</v>
      </c>
      <c r="C82" s="172"/>
      <c r="D82" s="200"/>
      <c r="E82" s="200"/>
      <c r="F82" s="232"/>
      <c r="G82" s="191"/>
      <c r="H82" s="221"/>
      <c r="I82" s="221"/>
      <c r="J82" s="233"/>
      <c r="K82" s="66"/>
      <c r="L82" s="66"/>
      <c r="N82" s="21"/>
      <c r="O82" s="21"/>
      <c r="Q82" s="21"/>
    </row>
    <row r="83" spans="1:17" x14ac:dyDescent="0.25">
      <c r="A83" s="22">
        <v>3</v>
      </c>
      <c r="B83" s="5" t="s">
        <v>101</v>
      </c>
      <c r="C83" s="172"/>
      <c r="D83" s="200"/>
      <c r="E83" s="200">
        <v>18</v>
      </c>
      <c r="F83" s="232"/>
      <c r="G83" s="191"/>
      <c r="H83" s="221"/>
      <c r="I83" s="221">
        <v>2.72</v>
      </c>
      <c r="J83" s="233"/>
      <c r="K83" s="66"/>
      <c r="L83" s="66"/>
      <c r="N83" s="21"/>
      <c r="O83" s="21"/>
      <c r="Q83" s="21"/>
    </row>
    <row r="84" spans="1:17" x14ac:dyDescent="0.25">
      <c r="A84" s="22">
        <v>4</v>
      </c>
      <c r="B84" s="5" t="s">
        <v>98</v>
      </c>
      <c r="C84" s="172"/>
      <c r="D84" s="200"/>
      <c r="E84" s="200"/>
      <c r="F84" s="232"/>
      <c r="G84" s="191"/>
      <c r="H84" s="221"/>
      <c r="I84" s="221"/>
      <c r="J84" s="233"/>
      <c r="K84" s="66"/>
      <c r="L84" s="66"/>
      <c r="N84" s="21"/>
      <c r="O84" s="21"/>
      <c r="Q84" s="21"/>
    </row>
    <row r="85" spans="1:17" x14ac:dyDescent="0.25">
      <c r="A85" s="22">
        <v>5</v>
      </c>
      <c r="B85" s="5" t="s">
        <v>103</v>
      </c>
      <c r="C85" s="172"/>
      <c r="D85" s="200"/>
      <c r="E85" s="200">
        <v>24</v>
      </c>
      <c r="F85" s="232"/>
      <c r="G85" s="191"/>
      <c r="H85" s="221"/>
      <c r="I85" s="221">
        <v>3.88</v>
      </c>
      <c r="J85" s="233"/>
      <c r="K85" s="66"/>
      <c r="L85" s="66"/>
      <c r="N85" s="21"/>
      <c r="O85" s="21"/>
      <c r="Q85" s="21"/>
    </row>
    <row r="86" spans="1:17" x14ac:dyDescent="0.25">
      <c r="A86" s="22">
        <v>6</v>
      </c>
      <c r="B86" s="5" t="s">
        <v>102</v>
      </c>
      <c r="C86" s="172"/>
      <c r="D86" s="200"/>
      <c r="E86" s="200"/>
      <c r="F86" s="232"/>
      <c r="G86" s="191"/>
      <c r="H86" s="221"/>
      <c r="I86" s="221"/>
      <c r="J86" s="233"/>
      <c r="K86" s="66"/>
      <c r="L86" s="66"/>
      <c r="N86" s="21"/>
      <c r="O86" s="21"/>
      <c r="Q86" s="21"/>
    </row>
    <row r="87" spans="1:17" x14ac:dyDescent="0.25">
      <c r="A87" s="22">
        <v>7</v>
      </c>
      <c r="B87" s="5" t="s">
        <v>21</v>
      </c>
      <c r="C87" s="172"/>
      <c r="D87" s="200"/>
      <c r="E87" s="200"/>
      <c r="F87" s="232"/>
      <c r="G87" s="191"/>
      <c r="H87" s="221"/>
      <c r="I87" s="221"/>
      <c r="J87" s="233"/>
      <c r="K87" s="66"/>
      <c r="L87" s="66"/>
      <c r="N87" s="21"/>
      <c r="O87" s="21"/>
      <c r="Q87" s="21"/>
    </row>
    <row r="88" spans="1:17" x14ac:dyDescent="0.25">
      <c r="A88" s="22">
        <v>8</v>
      </c>
      <c r="B88" s="5" t="s">
        <v>100</v>
      </c>
      <c r="C88" s="172"/>
      <c r="D88" s="200"/>
      <c r="E88" s="200"/>
      <c r="F88" s="232"/>
      <c r="G88" s="191"/>
      <c r="H88" s="221"/>
      <c r="I88" s="221"/>
      <c r="J88" s="233"/>
      <c r="K88" s="66"/>
      <c r="L88" s="66"/>
      <c r="N88" s="21"/>
      <c r="O88" s="21"/>
      <c r="Q88" s="21"/>
    </row>
    <row r="89" spans="1:17" x14ac:dyDescent="0.25">
      <c r="A89" s="22">
        <v>9</v>
      </c>
      <c r="B89" s="5" t="s">
        <v>99</v>
      </c>
      <c r="C89" s="172"/>
      <c r="D89" s="200"/>
      <c r="E89" s="200"/>
      <c r="F89" s="232"/>
      <c r="G89" s="191"/>
      <c r="H89" s="221"/>
      <c r="I89" s="221"/>
      <c r="J89" s="233"/>
      <c r="K89" s="66"/>
      <c r="L89" s="66"/>
      <c r="N89" s="21"/>
      <c r="O89" s="21"/>
      <c r="Q89" s="21"/>
    </row>
    <row r="90" spans="1:17" x14ac:dyDescent="0.25">
      <c r="A90" s="22">
        <v>10</v>
      </c>
      <c r="B90" s="5" t="s">
        <v>97</v>
      </c>
      <c r="C90" s="172"/>
      <c r="D90" s="200"/>
      <c r="E90" s="200"/>
      <c r="F90" s="232"/>
      <c r="G90" s="191"/>
      <c r="H90" s="221"/>
      <c r="I90" s="221"/>
      <c r="J90" s="233"/>
      <c r="K90" s="66"/>
      <c r="L90" s="66"/>
      <c r="N90" s="21"/>
      <c r="O90" s="21"/>
      <c r="Q90" s="21"/>
    </row>
    <row r="91" spans="1:17" x14ac:dyDescent="0.25">
      <c r="A91" s="22">
        <v>11</v>
      </c>
      <c r="B91" s="5" t="s">
        <v>117</v>
      </c>
      <c r="C91" s="172"/>
      <c r="D91" s="200"/>
      <c r="E91" s="200">
        <v>20</v>
      </c>
      <c r="F91" s="232"/>
      <c r="G91" s="191"/>
      <c r="H91" s="221"/>
      <c r="I91" s="221">
        <v>3.1</v>
      </c>
      <c r="J91" s="233"/>
      <c r="K91" s="66"/>
      <c r="L91" s="66"/>
      <c r="N91" s="21"/>
      <c r="O91" s="21"/>
      <c r="Q91" s="21"/>
    </row>
    <row r="92" spans="1:17" x14ac:dyDescent="0.25">
      <c r="A92" s="22">
        <v>12</v>
      </c>
      <c r="B92" s="5" t="s">
        <v>118</v>
      </c>
      <c r="C92" s="172"/>
      <c r="D92" s="200"/>
      <c r="E92" s="200"/>
      <c r="F92" s="232"/>
      <c r="G92" s="191"/>
      <c r="H92" s="221"/>
      <c r="I92" s="221"/>
      <c r="J92" s="233"/>
      <c r="K92" s="66"/>
      <c r="L92" s="66"/>
      <c r="N92" s="21"/>
      <c r="O92" s="21"/>
      <c r="Q92" s="21"/>
    </row>
    <row r="93" spans="1:17" x14ac:dyDescent="0.25">
      <c r="A93" s="22">
        <v>13</v>
      </c>
      <c r="B93" s="5" t="s">
        <v>108</v>
      </c>
      <c r="C93" s="172"/>
      <c r="D93" s="200"/>
      <c r="E93" s="200"/>
      <c r="F93" s="232"/>
      <c r="G93" s="191"/>
      <c r="H93" s="221"/>
      <c r="I93" s="221"/>
      <c r="J93" s="233"/>
      <c r="K93" s="66"/>
      <c r="L93" s="66"/>
      <c r="N93" s="21"/>
      <c r="O93" s="21"/>
      <c r="Q93" s="21"/>
    </row>
    <row r="94" spans="1:17" x14ac:dyDescent="0.25">
      <c r="A94" s="22">
        <v>14</v>
      </c>
      <c r="B94" s="8" t="s">
        <v>109</v>
      </c>
      <c r="C94" s="217"/>
      <c r="D94" s="213"/>
      <c r="E94" s="213"/>
      <c r="F94" s="234"/>
      <c r="G94" s="216"/>
      <c r="H94" s="221"/>
      <c r="I94" s="221"/>
      <c r="J94" s="233"/>
      <c r="K94" s="66"/>
      <c r="L94" s="66"/>
      <c r="N94" s="21"/>
      <c r="O94" s="21"/>
      <c r="Q94" s="21"/>
    </row>
    <row r="95" spans="1:17" x14ac:dyDescent="0.25">
      <c r="A95" s="22">
        <v>15</v>
      </c>
      <c r="B95" s="5" t="s">
        <v>110</v>
      </c>
      <c r="C95" s="172"/>
      <c r="D95" s="200"/>
      <c r="E95" s="200"/>
      <c r="F95" s="232"/>
      <c r="G95" s="191"/>
      <c r="H95" s="221"/>
      <c r="I95" s="221"/>
      <c r="J95" s="233"/>
      <c r="K95" s="66"/>
      <c r="L95" s="66"/>
      <c r="N95" s="21"/>
      <c r="O95" s="21"/>
      <c r="Q95" s="21"/>
    </row>
    <row r="96" spans="1:17" x14ac:dyDescent="0.25">
      <c r="A96" s="22">
        <v>16</v>
      </c>
      <c r="B96" s="5" t="s">
        <v>119</v>
      </c>
      <c r="C96" s="172"/>
      <c r="D96" s="200"/>
      <c r="E96" s="200"/>
      <c r="F96" s="232"/>
      <c r="G96" s="191"/>
      <c r="H96" s="221"/>
      <c r="I96" s="221"/>
      <c r="J96" s="233"/>
      <c r="K96" s="66"/>
      <c r="L96" s="66"/>
      <c r="N96" s="21"/>
      <c r="O96" s="21"/>
      <c r="Q96" s="21"/>
    </row>
    <row r="97" spans="1:17" x14ac:dyDescent="0.25">
      <c r="A97" s="22">
        <v>17</v>
      </c>
      <c r="B97" s="5" t="s">
        <v>111</v>
      </c>
      <c r="C97" s="172"/>
      <c r="D97" s="200"/>
      <c r="E97" s="200">
        <v>22</v>
      </c>
      <c r="F97" s="232"/>
      <c r="G97" s="191"/>
      <c r="H97" s="221"/>
      <c r="I97" s="221">
        <v>3.36</v>
      </c>
      <c r="J97" s="233"/>
      <c r="K97" s="66"/>
      <c r="L97" s="66"/>
      <c r="N97" s="21"/>
      <c r="O97" s="21"/>
      <c r="Q97" s="21"/>
    </row>
    <row r="98" spans="1:17" x14ac:dyDescent="0.25">
      <c r="A98" s="22">
        <v>18</v>
      </c>
      <c r="B98" s="5" t="s">
        <v>106</v>
      </c>
      <c r="C98" s="172"/>
      <c r="D98" s="200"/>
      <c r="E98" s="200"/>
      <c r="F98" s="232"/>
      <c r="G98" s="191"/>
      <c r="H98" s="221"/>
      <c r="I98" s="221"/>
      <c r="J98" s="233"/>
      <c r="K98" s="66"/>
      <c r="L98" s="66"/>
      <c r="N98" s="21"/>
      <c r="O98" s="21"/>
      <c r="Q98" s="21"/>
    </row>
    <row r="99" spans="1:17" x14ac:dyDescent="0.25">
      <c r="A99" s="22">
        <v>19</v>
      </c>
      <c r="B99" s="5" t="s">
        <v>105</v>
      </c>
      <c r="C99" s="172"/>
      <c r="D99" s="200"/>
      <c r="E99" s="200"/>
      <c r="F99" s="232"/>
      <c r="G99" s="191"/>
      <c r="H99" s="221"/>
      <c r="I99" s="221"/>
      <c r="J99" s="233"/>
      <c r="K99" s="66"/>
      <c r="L99" s="66"/>
      <c r="N99" s="21"/>
      <c r="O99" s="21"/>
      <c r="Q99" s="21"/>
    </row>
    <row r="100" spans="1:17" x14ac:dyDescent="0.25">
      <c r="A100" s="22">
        <v>20</v>
      </c>
      <c r="B100" s="5" t="s">
        <v>62</v>
      </c>
      <c r="C100" s="172"/>
      <c r="D100" s="200"/>
      <c r="E100" s="200">
        <v>35</v>
      </c>
      <c r="F100" s="232"/>
      <c r="G100" s="191"/>
      <c r="H100" s="221"/>
      <c r="I100" s="221">
        <v>3.66</v>
      </c>
      <c r="J100" s="233"/>
      <c r="K100" s="66"/>
      <c r="L100" s="66"/>
      <c r="N100" s="21"/>
      <c r="O100" s="21"/>
      <c r="Q100" s="21"/>
    </row>
    <row r="101" spans="1:17" x14ac:dyDescent="0.25">
      <c r="A101" s="22">
        <v>21</v>
      </c>
      <c r="B101" s="5" t="s">
        <v>104</v>
      </c>
      <c r="C101" s="172"/>
      <c r="D101" s="200"/>
      <c r="E101" s="200">
        <v>49</v>
      </c>
      <c r="F101" s="232"/>
      <c r="G101" s="191"/>
      <c r="H101" s="221"/>
      <c r="I101" s="221">
        <v>3.61</v>
      </c>
      <c r="J101" s="233"/>
      <c r="K101" s="66"/>
      <c r="L101" s="66"/>
      <c r="N101" s="21"/>
      <c r="O101" s="21"/>
      <c r="Q101" s="21"/>
    </row>
    <row r="102" spans="1:17" x14ac:dyDescent="0.25">
      <c r="A102" s="22">
        <v>22</v>
      </c>
      <c r="B102" s="5" t="s">
        <v>63</v>
      </c>
      <c r="C102" s="172"/>
      <c r="D102" s="200"/>
      <c r="E102" s="200">
        <v>21</v>
      </c>
      <c r="F102" s="232"/>
      <c r="G102" s="191"/>
      <c r="H102" s="221"/>
      <c r="I102" s="221">
        <v>3.57</v>
      </c>
      <c r="J102" s="233"/>
      <c r="K102" s="66"/>
      <c r="L102" s="66"/>
      <c r="N102" s="21"/>
      <c r="O102" s="21"/>
      <c r="Q102" s="21"/>
    </row>
    <row r="103" spans="1:17" x14ac:dyDescent="0.25">
      <c r="A103" s="22">
        <v>23</v>
      </c>
      <c r="B103" s="5" t="s">
        <v>120</v>
      </c>
      <c r="C103" s="172"/>
      <c r="D103" s="200"/>
      <c r="E103" s="200">
        <v>29</v>
      </c>
      <c r="F103" s="232"/>
      <c r="G103" s="191"/>
      <c r="H103" s="221"/>
      <c r="I103" s="221">
        <v>3.48</v>
      </c>
      <c r="J103" s="233"/>
      <c r="K103" s="66"/>
      <c r="L103" s="66"/>
      <c r="N103" s="21"/>
      <c r="O103" s="21"/>
      <c r="Q103" s="21"/>
    </row>
    <row r="104" spans="1:17" x14ac:dyDescent="0.25">
      <c r="A104" s="22">
        <v>24</v>
      </c>
      <c r="B104" s="5" t="s">
        <v>64</v>
      </c>
      <c r="C104" s="172"/>
      <c r="D104" s="200"/>
      <c r="E104" s="200">
        <v>29</v>
      </c>
      <c r="F104" s="232"/>
      <c r="G104" s="191"/>
      <c r="H104" s="221"/>
      <c r="I104" s="221">
        <v>4.0999999999999996</v>
      </c>
      <c r="J104" s="233"/>
      <c r="K104" s="66"/>
      <c r="L104" s="66"/>
      <c r="N104" s="21"/>
      <c r="O104" s="21"/>
      <c r="Q104" s="21"/>
    </row>
    <row r="105" spans="1:17" x14ac:dyDescent="0.25">
      <c r="A105" s="22">
        <v>25</v>
      </c>
      <c r="B105" s="5" t="s">
        <v>65</v>
      </c>
      <c r="C105" s="172"/>
      <c r="D105" s="200"/>
      <c r="E105" s="200">
        <v>30</v>
      </c>
      <c r="F105" s="232"/>
      <c r="G105" s="191"/>
      <c r="H105" s="221"/>
      <c r="I105" s="221">
        <v>4.4000000000000004</v>
      </c>
      <c r="J105" s="233"/>
      <c r="K105" s="66"/>
      <c r="L105" s="66"/>
      <c r="N105" s="21"/>
      <c r="O105" s="21"/>
      <c r="Q105" s="21"/>
    </row>
    <row r="106" spans="1:17" x14ac:dyDescent="0.25">
      <c r="A106" s="22">
        <v>26</v>
      </c>
      <c r="B106" s="5" t="s">
        <v>22</v>
      </c>
      <c r="C106" s="172"/>
      <c r="D106" s="200"/>
      <c r="E106" s="200">
        <v>25</v>
      </c>
      <c r="F106" s="232"/>
      <c r="G106" s="191"/>
      <c r="H106" s="221"/>
      <c r="I106" s="221">
        <v>3.8</v>
      </c>
      <c r="J106" s="233"/>
      <c r="K106" s="66"/>
      <c r="L106" s="66"/>
      <c r="N106" s="21"/>
      <c r="O106" s="21"/>
      <c r="Q106" s="21"/>
    </row>
    <row r="107" spans="1:17" x14ac:dyDescent="0.25">
      <c r="A107" s="22">
        <v>27</v>
      </c>
      <c r="B107" s="5" t="s">
        <v>47</v>
      </c>
      <c r="C107" s="172"/>
      <c r="D107" s="200"/>
      <c r="E107" s="200">
        <v>24</v>
      </c>
      <c r="F107" s="232"/>
      <c r="G107" s="191"/>
      <c r="H107" s="221"/>
      <c r="I107" s="221">
        <v>3.37</v>
      </c>
      <c r="J107" s="233"/>
      <c r="K107" s="66"/>
      <c r="L107" s="66"/>
      <c r="N107" s="21"/>
      <c r="O107" s="21"/>
      <c r="Q107" s="21"/>
    </row>
    <row r="108" spans="1:17" x14ac:dyDescent="0.25">
      <c r="A108" s="22">
        <v>28</v>
      </c>
      <c r="B108" s="5" t="s">
        <v>67</v>
      </c>
      <c r="C108" s="172"/>
      <c r="D108" s="200"/>
      <c r="E108" s="200">
        <v>30</v>
      </c>
      <c r="F108" s="232"/>
      <c r="G108" s="191"/>
      <c r="H108" s="221"/>
      <c r="I108" s="221">
        <v>3.4</v>
      </c>
      <c r="J108" s="233"/>
      <c r="K108" s="66"/>
      <c r="L108" s="66"/>
      <c r="N108" s="21"/>
      <c r="O108" s="21"/>
      <c r="Q108" s="21"/>
    </row>
    <row r="109" spans="1:17" x14ac:dyDescent="0.25">
      <c r="A109" s="22">
        <v>29</v>
      </c>
      <c r="B109" s="5" t="s">
        <v>69</v>
      </c>
      <c r="C109" s="172"/>
      <c r="D109" s="200"/>
      <c r="E109" s="200">
        <v>21</v>
      </c>
      <c r="F109" s="232"/>
      <c r="G109" s="191"/>
      <c r="H109" s="221"/>
      <c r="I109" s="221">
        <v>4.43</v>
      </c>
      <c r="J109" s="233"/>
      <c r="K109" s="66"/>
      <c r="L109" s="66"/>
      <c r="N109" s="21"/>
      <c r="O109" s="21"/>
      <c r="Q109" s="21"/>
    </row>
    <row r="110" spans="1:17" x14ac:dyDescent="0.25">
      <c r="A110" s="22">
        <v>30</v>
      </c>
      <c r="B110" s="5" t="s">
        <v>71</v>
      </c>
      <c r="C110" s="172"/>
      <c r="D110" s="200"/>
      <c r="E110" s="200">
        <v>25</v>
      </c>
      <c r="F110" s="232"/>
      <c r="G110" s="191"/>
      <c r="H110" s="221"/>
      <c r="I110" s="221">
        <v>4.16</v>
      </c>
      <c r="J110" s="233"/>
      <c r="K110" s="66"/>
      <c r="L110" s="66"/>
      <c r="N110" s="21"/>
      <c r="O110" s="21"/>
      <c r="Q110" s="21"/>
    </row>
    <row r="111" spans="1:17" x14ac:dyDescent="0.25">
      <c r="A111" s="22">
        <v>31</v>
      </c>
      <c r="B111" s="5" t="s">
        <v>122</v>
      </c>
      <c r="C111" s="172"/>
      <c r="D111" s="200"/>
      <c r="E111" s="200"/>
      <c r="F111" s="232"/>
      <c r="G111" s="191"/>
      <c r="H111" s="221"/>
      <c r="I111" s="221"/>
      <c r="J111" s="233"/>
      <c r="K111" s="66"/>
      <c r="L111" s="66"/>
      <c r="N111" s="21"/>
      <c r="O111" s="21"/>
      <c r="Q111" s="21"/>
    </row>
    <row r="112" spans="1:17" ht="15.75" thickBot="1" x14ac:dyDescent="0.3">
      <c r="A112" s="60">
        <v>32</v>
      </c>
      <c r="B112" s="5" t="s">
        <v>123</v>
      </c>
      <c r="C112" s="252"/>
      <c r="D112" s="253"/>
      <c r="E112" s="253"/>
      <c r="F112" s="254"/>
      <c r="G112" s="255"/>
      <c r="H112" s="188"/>
      <c r="I112" s="188"/>
      <c r="J112" s="235"/>
      <c r="K112" s="66"/>
      <c r="L112" s="66"/>
      <c r="N112" s="21"/>
      <c r="O112" s="21"/>
      <c r="Q112" s="21"/>
    </row>
    <row r="113" spans="1:17" ht="15.75" thickBot="1" x14ac:dyDescent="0.3">
      <c r="A113" s="257"/>
      <c r="B113" s="258" t="s">
        <v>57</v>
      </c>
      <c r="C113" s="259">
        <f>SUM(C114:C122)</f>
        <v>0</v>
      </c>
      <c r="D113" s="260">
        <f t="shared" ref="D113:F113" si="7">SUM(D114:D122)</f>
        <v>0</v>
      </c>
      <c r="E113" s="260">
        <f t="shared" si="7"/>
        <v>186</v>
      </c>
      <c r="F113" s="261">
        <f t="shared" si="7"/>
        <v>0</v>
      </c>
      <c r="G113" s="103" t="e">
        <f>AVERAGE(G114:G122)</f>
        <v>#DIV/0!</v>
      </c>
      <c r="H113" s="104" t="e">
        <f>AVERAGE(H114:H122)</f>
        <v>#DIV/0!</v>
      </c>
      <c r="I113" s="104">
        <f>AVERAGE(I114:I122)</f>
        <v>3.8200000000000003</v>
      </c>
      <c r="J113" s="105" t="e">
        <f>AVERAGE(J114:J122)</f>
        <v>#DIV/0!</v>
      </c>
      <c r="K113" s="67"/>
      <c r="L113" s="67"/>
      <c r="N113" s="21"/>
      <c r="O113" s="21"/>
      <c r="Q113" s="21"/>
    </row>
    <row r="114" spans="1:17" x14ac:dyDescent="0.25">
      <c r="A114" s="19">
        <v>1</v>
      </c>
      <c r="B114" s="48" t="s">
        <v>27</v>
      </c>
      <c r="C114" s="177"/>
      <c r="D114" s="208"/>
      <c r="E114" s="208">
        <v>25</v>
      </c>
      <c r="F114" s="246"/>
      <c r="G114" s="202"/>
      <c r="H114" s="220"/>
      <c r="I114" s="220">
        <v>4.04</v>
      </c>
      <c r="J114" s="247"/>
      <c r="K114" s="66"/>
      <c r="L114" s="66"/>
      <c r="N114" s="21"/>
      <c r="O114" s="21"/>
      <c r="Q114" s="21"/>
    </row>
    <row r="115" spans="1:17" ht="15" customHeight="1" x14ac:dyDescent="0.25">
      <c r="A115" s="22">
        <v>2</v>
      </c>
      <c r="B115" s="47" t="s">
        <v>48</v>
      </c>
      <c r="C115" s="172"/>
      <c r="D115" s="200"/>
      <c r="E115" s="200">
        <v>23</v>
      </c>
      <c r="F115" s="232"/>
      <c r="G115" s="191"/>
      <c r="H115" s="221"/>
      <c r="I115" s="221">
        <v>4.09</v>
      </c>
      <c r="J115" s="233"/>
      <c r="K115" s="66"/>
      <c r="L115" s="66"/>
      <c r="N115" s="21"/>
      <c r="O115" s="21"/>
      <c r="Q115" s="21"/>
    </row>
    <row r="116" spans="1:17" x14ac:dyDescent="0.25">
      <c r="A116" s="30">
        <v>3</v>
      </c>
      <c r="B116" s="47" t="s">
        <v>26</v>
      </c>
      <c r="C116" s="172"/>
      <c r="D116" s="200"/>
      <c r="E116" s="200">
        <v>22</v>
      </c>
      <c r="F116" s="232"/>
      <c r="G116" s="191"/>
      <c r="H116" s="221"/>
      <c r="I116" s="221">
        <v>3.59</v>
      </c>
      <c r="J116" s="233"/>
      <c r="K116" s="66"/>
      <c r="L116" s="66"/>
      <c r="N116" s="21"/>
      <c r="O116" s="21"/>
      <c r="Q116" s="21"/>
    </row>
    <row r="117" spans="1:17" x14ac:dyDescent="0.25">
      <c r="A117" s="30">
        <v>4</v>
      </c>
      <c r="B117" s="47" t="s">
        <v>38</v>
      </c>
      <c r="C117" s="172"/>
      <c r="D117" s="200"/>
      <c r="E117" s="200">
        <v>30</v>
      </c>
      <c r="F117" s="232"/>
      <c r="G117" s="191"/>
      <c r="H117" s="221"/>
      <c r="I117" s="221">
        <v>4.03</v>
      </c>
      <c r="J117" s="233"/>
      <c r="K117" s="66"/>
      <c r="L117" s="66"/>
      <c r="N117" s="21"/>
      <c r="O117" s="21"/>
      <c r="Q117" s="21"/>
    </row>
    <row r="118" spans="1:17" x14ac:dyDescent="0.25">
      <c r="A118" s="30">
        <v>5</v>
      </c>
      <c r="B118" s="47" t="s">
        <v>60</v>
      </c>
      <c r="C118" s="172"/>
      <c r="D118" s="200"/>
      <c r="E118" s="200"/>
      <c r="F118" s="232"/>
      <c r="G118" s="191"/>
      <c r="H118" s="221"/>
      <c r="I118" s="221"/>
      <c r="J118" s="233"/>
      <c r="K118" s="66"/>
      <c r="L118" s="66"/>
      <c r="N118" s="21"/>
      <c r="O118" s="21"/>
      <c r="Q118" s="21"/>
    </row>
    <row r="119" spans="1:17" x14ac:dyDescent="0.25">
      <c r="A119" s="30">
        <v>6</v>
      </c>
      <c r="B119" s="47" t="s">
        <v>36</v>
      </c>
      <c r="C119" s="172"/>
      <c r="D119" s="200"/>
      <c r="E119" s="200">
        <v>24</v>
      </c>
      <c r="F119" s="232"/>
      <c r="G119" s="191"/>
      <c r="H119" s="221"/>
      <c r="I119" s="221">
        <v>3.67</v>
      </c>
      <c r="J119" s="233"/>
      <c r="K119" s="66"/>
      <c r="L119" s="66"/>
      <c r="N119" s="21"/>
      <c r="O119" s="21"/>
      <c r="Q119" s="21"/>
    </row>
    <row r="120" spans="1:17" x14ac:dyDescent="0.25">
      <c r="A120" s="30">
        <v>7</v>
      </c>
      <c r="B120" s="47" t="s">
        <v>42</v>
      </c>
      <c r="C120" s="172"/>
      <c r="D120" s="200"/>
      <c r="E120" s="200"/>
      <c r="F120" s="232"/>
      <c r="G120" s="191"/>
      <c r="H120" s="221"/>
      <c r="I120" s="221"/>
      <c r="J120" s="233"/>
      <c r="K120" s="66"/>
      <c r="L120" s="66"/>
      <c r="N120" s="21"/>
      <c r="O120" s="21"/>
      <c r="Q120" s="21"/>
    </row>
    <row r="121" spans="1:17" x14ac:dyDescent="0.25">
      <c r="A121" s="30">
        <v>8</v>
      </c>
      <c r="B121" s="47" t="s">
        <v>66</v>
      </c>
      <c r="C121" s="172"/>
      <c r="D121" s="200"/>
      <c r="E121" s="200">
        <v>40</v>
      </c>
      <c r="F121" s="232"/>
      <c r="G121" s="191"/>
      <c r="H121" s="221"/>
      <c r="I121" s="221">
        <v>3.5</v>
      </c>
      <c r="J121" s="233"/>
      <c r="K121" s="66"/>
      <c r="L121" s="66"/>
      <c r="O121" s="21"/>
    </row>
    <row r="122" spans="1:17" ht="15.75" thickBot="1" x14ac:dyDescent="0.3">
      <c r="A122" s="29">
        <v>9</v>
      </c>
      <c r="B122" s="222" t="s">
        <v>70</v>
      </c>
      <c r="C122" s="206"/>
      <c r="D122" s="209"/>
      <c r="E122" s="209">
        <v>22</v>
      </c>
      <c r="F122" s="256"/>
      <c r="G122" s="204"/>
      <c r="H122" s="188"/>
      <c r="I122" s="188">
        <v>3.82</v>
      </c>
      <c r="J122" s="235"/>
      <c r="K122" s="66"/>
      <c r="L122" s="66"/>
      <c r="O122" s="21"/>
    </row>
    <row r="123" spans="1:17" x14ac:dyDescent="0.25">
      <c r="A123" s="32" t="s">
        <v>124</v>
      </c>
      <c r="B123" s="33"/>
      <c r="C123" s="33"/>
      <c r="D123" s="33"/>
      <c r="E123" s="33"/>
      <c r="F123" s="33"/>
      <c r="G123" s="34" t="e">
        <f>AVERAGE(G5:G12,G14:G25,G27:G43,G45:G64,G66:G79,G81:G111,G114:G122)</f>
        <v>#DIV/0!</v>
      </c>
      <c r="H123" s="34" t="e">
        <f>AVERAGE(H5:H12,H14:H25,H27:H43,H45:H64,H66:H79,H81:H111,H114:H122)</f>
        <v>#DIV/0!</v>
      </c>
      <c r="I123" s="34">
        <f>AVERAGE(I5:I12,I14:I25,I27:I43,I45:I64,I66:I79,I81:I111,I114:I122)</f>
        <v>3.581702127659574</v>
      </c>
      <c r="J123" s="34" t="e">
        <f>AVERAGE(J5:J12,J14:J25,J27:J43,J45:J64,J66:J79,J81:J111,J114:J122)</f>
        <v>#DIV/0!</v>
      </c>
      <c r="K123" s="34"/>
      <c r="L123" s="34"/>
    </row>
    <row r="124" spans="1:17" x14ac:dyDescent="0.25">
      <c r="A124" s="35"/>
      <c r="G124" s="36"/>
      <c r="H124" s="36"/>
      <c r="I124" s="36"/>
      <c r="J124" s="36"/>
      <c r="K124" s="36"/>
      <c r="L124" s="36"/>
    </row>
  </sheetData>
  <mergeCells count="2">
    <mergeCell ref="A1:A2"/>
    <mergeCell ref="B1:B2"/>
  </mergeCells>
  <conditionalFormatting sqref="G3:L124">
    <cfRule type="containsBlanks" dxfId="9" priority="1">
      <formula>LEN(TRIM(G3))=0</formula>
    </cfRule>
    <cfRule type="cellIs" dxfId="8" priority="2" operator="lessThan">
      <formula>3.5001</formula>
    </cfRule>
    <cfRule type="cellIs" dxfId="7" priority="3" operator="between">
      <formula>3.999</formula>
      <formula>3.5</formula>
    </cfRule>
    <cfRule type="cellIs" dxfId="6" priority="4" operator="between">
      <formula>4.5</formula>
      <formula>3.999</formula>
    </cfRule>
    <cfRule type="cellIs" dxfId="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267" t="s">
        <v>23</v>
      </c>
      <c r="B1" s="269" t="s">
        <v>68</v>
      </c>
      <c r="C1" s="58">
        <v>2023</v>
      </c>
      <c r="D1" s="82">
        <v>2024</v>
      </c>
      <c r="E1" s="83">
        <v>2025</v>
      </c>
      <c r="F1" s="59">
        <v>2026</v>
      </c>
      <c r="G1" s="58">
        <v>2023</v>
      </c>
      <c r="H1" s="84">
        <v>2024</v>
      </c>
      <c r="I1" s="84">
        <v>2025</v>
      </c>
      <c r="J1" s="85">
        <v>2026</v>
      </c>
      <c r="K1" s="62"/>
    </row>
    <row r="2" spans="1:16" ht="27" customHeight="1" thickBot="1" x14ac:dyDescent="0.3">
      <c r="A2" s="268"/>
      <c r="B2" s="270"/>
      <c r="C2" s="44" t="s">
        <v>50</v>
      </c>
      <c r="D2" s="81" t="s">
        <v>50</v>
      </c>
      <c r="E2" s="81" t="s">
        <v>50</v>
      </c>
      <c r="F2" s="81" t="s">
        <v>50</v>
      </c>
      <c r="G2" s="94" t="s">
        <v>49</v>
      </c>
      <c r="H2" s="95" t="s">
        <v>49</v>
      </c>
      <c r="I2" s="95" t="s">
        <v>49</v>
      </c>
      <c r="J2" s="96" t="s">
        <v>49</v>
      </c>
      <c r="K2" s="55"/>
    </row>
    <row r="3" spans="1:16" ht="15" customHeight="1" thickBot="1" x14ac:dyDescent="0.3">
      <c r="A3" s="16">
        <f>A12+A25+A43+A64+A79+A112+A122</f>
        <v>112</v>
      </c>
      <c r="B3" s="42" t="s">
        <v>58</v>
      </c>
      <c r="C3" s="46">
        <f>C4+C13+C26+C44+C65+C80+C113</f>
        <v>424</v>
      </c>
      <c r="D3" s="45">
        <f t="shared" ref="D3:F3" si="0">D4+D13+D26+D44+D65+D80+D113</f>
        <v>445</v>
      </c>
      <c r="E3" s="45">
        <f>E4+E13+E26+E44+E65+E80+E113</f>
        <v>350</v>
      </c>
      <c r="F3" s="42">
        <f t="shared" si="0"/>
        <v>0</v>
      </c>
      <c r="G3" s="97">
        <f>AVERAGE(G4,G13,G26,G44,G65,G80,G113)</f>
        <v>66.773246258503406</v>
      </c>
      <c r="H3" s="98">
        <f>AVERAGE(H4,H13,H26,H44,H65,H80,H113)</f>
        <v>63.701668470418475</v>
      </c>
      <c r="I3" s="98">
        <f>AVERAGE(I4,I13,I26,I44,I65,I80,I113)</f>
        <v>61.989919467787118</v>
      </c>
      <c r="J3" s="99" t="e">
        <f>AVERAGE(J4,J13,J26,J44,J65,J80,J113)</f>
        <v>#DIV/0!</v>
      </c>
      <c r="K3" s="63"/>
      <c r="M3" s="12"/>
      <c r="N3" s="1" t="s">
        <v>131</v>
      </c>
    </row>
    <row r="4" spans="1:16" ht="15" customHeight="1" thickBot="1" x14ac:dyDescent="0.3">
      <c r="A4" s="17"/>
      <c r="B4" s="18" t="s">
        <v>51</v>
      </c>
      <c r="C4" s="39">
        <f>SUM(C5:C12)</f>
        <v>40</v>
      </c>
      <c r="D4" s="9">
        <f t="shared" ref="D4:F4" si="1">SUM(D5:D12)</f>
        <v>47</v>
      </c>
      <c r="E4" s="9">
        <f t="shared" si="1"/>
        <v>31</v>
      </c>
      <c r="F4" s="72">
        <f t="shared" si="1"/>
        <v>0</v>
      </c>
      <c r="G4" s="100">
        <f>AVERAGE(G5:G12)</f>
        <v>67.207142857142856</v>
      </c>
      <c r="H4" s="101">
        <f>AVERAGE(H5:H12)</f>
        <v>60.463749999999997</v>
      </c>
      <c r="I4" s="101">
        <f>AVERAGE(I5:I12)</f>
        <v>60.295000000000002</v>
      </c>
      <c r="J4" s="102" t="e">
        <f>AVERAGE(J5:J12)</f>
        <v>#DIV/0!</v>
      </c>
      <c r="K4" s="64"/>
      <c r="M4" s="11"/>
      <c r="N4" s="1" t="s">
        <v>132</v>
      </c>
    </row>
    <row r="5" spans="1:16" ht="15" customHeight="1" x14ac:dyDescent="0.25">
      <c r="A5" s="19">
        <v>1</v>
      </c>
      <c r="B5" s="20" t="s">
        <v>74</v>
      </c>
      <c r="C5" s="223">
        <v>8</v>
      </c>
      <c r="D5" s="224">
        <v>11</v>
      </c>
      <c r="E5" s="224">
        <v>4</v>
      </c>
      <c r="F5" s="225"/>
      <c r="G5" s="226">
        <v>65.25</v>
      </c>
      <c r="H5" s="227">
        <v>61.09</v>
      </c>
      <c r="I5" s="227">
        <v>58</v>
      </c>
      <c r="J5" s="228"/>
      <c r="K5" s="65"/>
      <c r="M5" s="53"/>
      <c r="N5" s="1" t="s">
        <v>133</v>
      </c>
    </row>
    <row r="6" spans="1:16" x14ac:dyDescent="0.25">
      <c r="A6" s="22">
        <v>2</v>
      </c>
      <c r="B6" s="20" t="s">
        <v>31</v>
      </c>
      <c r="C6" s="223">
        <v>9</v>
      </c>
      <c r="D6" s="224">
        <v>15</v>
      </c>
      <c r="E6" s="224">
        <v>11</v>
      </c>
      <c r="F6" s="225"/>
      <c r="G6" s="229">
        <v>64</v>
      </c>
      <c r="H6" s="230">
        <v>64.069999999999993</v>
      </c>
      <c r="I6" s="230">
        <v>63</v>
      </c>
      <c r="J6" s="231"/>
      <c r="K6" s="65"/>
      <c r="M6" s="2"/>
      <c r="N6" s="1" t="s">
        <v>134</v>
      </c>
      <c r="P6" s="21"/>
    </row>
    <row r="7" spans="1:16" x14ac:dyDescent="0.25">
      <c r="A7" s="22">
        <v>3</v>
      </c>
      <c r="B7" s="20" t="s">
        <v>24</v>
      </c>
      <c r="C7" s="223">
        <v>6</v>
      </c>
      <c r="D7" s="224">
        <v>8</v>
      </c>
      <c r="E7" s="224">
        <v>6</v>
      </c>
      <c r="F7" s="225"/>
      <c r="G7" s="229">
        <v>82</v>
      </c>
      <c r="H7" s="230">
        <v>66.400000000000006</v>
      </c>
      <c r="I7" s="230">
        <v>62.7</v>
      </c>
      <c r="J7" s="231"/>
      <c r="K7" s="65"/>
      <c r="P7" s="21"/>
    </row>
    <row r="8" spans="1:16" x14ac:dyDescent="0.25">
      <c r="A8" s="22">
        <v>4</v>
      </c>
      <c r="B8" s="20" t="s">
        <v>113</v>
      </c>
      <c r="C8" s="223">
        <v>7</v>
      </c>
      <c r="D8" s="224">
        <v>1</v>
      </c>
      <c r="E8" s="224">
        <v>3</v>
      </c>
      <c r="F8" s="225"/>
      <c r="G8" s="229">
        <v>72.7</v>
      </c>
      <c r="H8" s="230">
        <v>18</v>
      </c>
      <c r="I8" s="230">
        <v>54</v>
      </c>
      <c r="J8" s="231"/>
      <c r="K8" s="65"/>
      <c r="M8" s="23"/>
      <c r="N8" s="21"/>
      <c r="P8" s="21"/>
    </row>
    <row r="9" spans="1:16" x14ac:dyDescent="0.25">
      <c r="A9" s="22">
        <v>5</v>
      </c>
      <c r="B9" s="5" t="s">
        <v>75</v>
      </c>
      <c r="C9" s="172">
        <v>2</v>
      </c>
      <c r="D9" s="200">
        <v>2</v>
      </c>
      <c r="E9" s="200">
        <v>1</v>
      </c>
      <c r="F9" s="232"/>
      <c r="G9" s="191">
        <v>77.5</v>
      </c>
      <c r="H9" s="221">
        <v>94.5</v>
      </c>
      <c r="I9" s="221">
        <v>61</v>
      </c>
      <c r="J9" s="233"/>
      <c r="K9" s="66"/>
      <c r="M9" s="23"/>
      <c r="N9" s="21"/>
      <c r="P9" s="21"/>
    </row>
    <row r="10" spans="1:16" x14ac:dyDescent="0.25">
      <c r="A10" s="22">
        <v>6</v>
      </c>
      <c r="B10" s="5" t="s">
        <v>76</v>
      </c>
      <c r="C10" s="172">
        <v>3</v>
      </c>
      <c r="D10" s="200">
        <v>5</v>
      </c>
      <c r="E10" s="200">
        <v>2</v>
      </c>
      <c r="F10" s="232"/>
      <c r="G10" s="191">
        <v>60</v>
      </c>
      <c r="H10" s="221">
        <v>59.4</v>
      </c>
      <c r="I10" s="221">
        <v>56</v>
      </c>
      <c r="J10" s="233"/>
      <c r="K10" s="66"/>
      <c r="M10" s="23"/>
      <c r="N10" s="21"/>
      <c r="P10" s="21"/>
    </row>
    <row r="11" spans="1:16" x14ac:dyDescent="0.25">
      <c r="A11" s="22">
        <v>7</v>
      </c>
      <c r="B11" s="5" t="s">
        <v>33</v>
      </c>
      <c r="C11" s="172">
        <v>5</v>
      </c>
      <c r="D11" s="200">
        <v>4</v>
      </c>
      <c r="E11" s="200">
        <v>3</v>
      </c>
      <c r="F11" s="232"/>
      <c r="G11" s="191">
        <v>49</v>
      </c>
      <c r="H11" s="221">
        <v>63.25</v>
      </c>
      <c r="I11" s="221">
        <v>66.66</v>
      </c>
      <c r="J11" s="233"/>
      <c r="K11" s="66"/>
      <c r="M11" s="23"/>
      <c r="N11" s="21"/>
      <c r="P11" s="21"/>
    </row>
    <row r="12" spans="1:16" ht="15.75" thickBot="1" x14ac:dyDescent="0.3">
      <c r="A12" s="24">
        <v>8</v>
      </c>
      <c r="B12" s="8" t="s">
        <v>59</v>
      </c>
      <c r="C12" s="217"/>
      <c r="D12" s="213">
        <v>1</v>
      </c>
      <c r="E12" s="213">
        <v>1</v>
      </c>
      <c r="F12" s="234"/>
      <c r="G12" s="204"/>
      <c r="H12" s="188">
        <v>57</v>
      </c>
      <c r="I12" s="188">
        <v>61</v>
      </c>
      <c r="J12" s="235"/>
      <c r="K12" s="66"/>
      <c r="M12" s="23"/>
      <c r="N12" s="21"/>
      <c r="P12" s="21"/>
    </row>
    <row r="13" spans="1:16" ht="15.75" thickBot="1" x14ac:dyDescent="0.3">
      <c r="A13" s="17"/>
      <c r="B13" s="25" t="s">
        <v>52</v>
      </c>
      <c r="C13" s="26">
        <f t="shared" ref="C13:F13" si="2">SUM(C14:C25)</f>
        <v>34</v>
      </c>
      <c r="D13" s="10">
        <f t="shared" si="2"/>
        <v>32</v>
      </c>
      <c r="E13" s="10">
        <f t="shared" si="2"/>
        <v>26</v>
      </c>
      <c r="F13" s="75">
        <f t="shared" si="2"/>
        <v>0</v>
      </c>
      <c r="G13" s="103">
        <f>AVERAGE(G14:G25)</f>
        <v>64.542999999999992</v>
      </c>
      <c r="H13" s="104">
        <v>70.44</v>
      </c>
      <c r="I13" s="104">
        <v>67.69</v>
      </c>
      <c r="J13" s="105" t="e">
        <f>AVERAGE(J14:J25)</f>
        <v>#DIV/0!</v>
      </c>
      <c r="K13" s="67"/>
      <c r="M13" s="23"/>
      <c r="N13" s="21"/>
      <c r="P13" s="21"/>
    </row>
    <row r="14" spans="1:16" x14ac:dyDescent="0.25">
      <c r="A14" s="19">
        <v>1</v>
      </c>
      <c r="B14" s="13" t="s">
        <v>0</v>
      </c>
      <c r="C14" s="171">
        <v>10</v>
      </c>
      <c r="D14" s="199">
        <v>4</v>
      </c>
      <c r="E14" s="199">
        <v>5</v>
      </c>
      <c r="F14" s="236"/>
      <c r="G14" s="237">
        <v>55.6</v>
      </c>
      <c r="H14" s="238">
        <v>87.5</v>
      </c>
      <c r="I14" s="238">
        <v>53</v>
      </c>
      <c r="J14" s="239"/>
      <c r="K14" s="68"/>
      <c r="M14" s="21"/>
      <c r="N14" s="21"/>
      <c r="P14" s="21"/>
    </row>
    <row r="15" spans="1:16" x14ac:dyDescent="0.25">
      <c r="A15" s="22">
        <v>2</v>
      </c>
      <c r="B15" s="13" t="s">
        <v>2</v>
      </c>
      <c r="C15" s="171">
        <v>3</v>
      </c>
      <c r="D15" s="199">
        <v>1</v>
      </c>
      <c r="E15" s="199">
        <v>1</v>
      </c>
      <c r="F15" s="236"/>
      <c r="G15" s="189">
        <v>82</v>
      </c>
      <c r="H15" s="198">
        <v>94</v>
      </c>
      <c r="I15" s="198">
        <v>94</v>
      </c>
      <c r="J15" s="240"/>
      <c r="K15" s="68"/>
      <c r="M15" s="21"/>
      <c r="N15" s="21"/>
      <c r="P15" s="21"/>
    </row>
    <row r="16" spans="1:16" x14ac:dyDescent="0.25">
      <c r="A16" s="22">
        <v>3</v>
      </c>
      <c r="B16" s="13" t="s">
        <v>5</v>
      </c>
      <c r="C16" s="171">
        <v>3</v>
      </c>
      <c r="D16" s="199">
        <v>8</v>
      </c>
      <c r="E16" s="199">
        <v>4</v>
      </c>
      <c r="F16" s="236"/>
      <c r="G16" s="189">
        <v>55.6</v>
      </c>
      <c r="H16" s="198">
        <v>71</v>
      </c>
      <c r="I16" s="198">
        <v>57.75</v>
      </c>
      <c r="J16" s="240"/>
      <c r="K16" s="68"/>
      <c r="M16" s="21"/>
      <c r="N16" s="21"/>
      <c r="P16" s="21"/>
    </row>
    <row r="17" spans="1:16" x14ac:dyDescent="0.25">
      <c r="A17" s="22">
        <v>4</v>
      </c>
      <c r="B17" s="13" t="s">
        <v>1</v>
      </c>
      <c r="C17" s="171">
        <v>3</v>
      </c>
      <c r="D17" s="199">
        <v>9</v>
      </c>
      <c r="E17" s="199">
        <v>7</v>
      </c>
      <c r="F17" s="236"/>
      <c r="G17" s="189">
        <v>75.7</v>
      </c>
      <c r="H17" s="198">
        <v>62.4</v>
      </c>
      <c r="I17" s="198">
        <v>74</v>
      </c>
      <c r="J17" s="240"/>
      <c r="K17" s="68"/>
      <c r="M17" s="21"/>
      <c r="N17" s="21"/>
      <c r="P17" s="21"/>
    </row>
    <row r="18" spans="1:16" x14ac:dyDescent="0.25">
      <c r="A18" s="22">
        <v>5</v>
      </c>
      <c r="B18" s="13" t="s">
        <v>3</v>
      </c>
      <c r="C18" s="171"/>
      <c r="D18" s="199">
        <v>2</v>
      </c>
      <c r="E18" s="199">
        <v>2</v>
      </c>
      <c r="F18" s="236"/>
      <c r="G18" s="189"/>
      <c r="H18" s="198">
        <v>94.5</v>
      </c>
      <c r="I18" s="198">
        <v>67</v>
      </c>
      <c r="J18" s="240"/>
      <c r="K18" s="68"/>
      <c r="M18" s="21"/>
      <c r="N18" s="21"/>
      <c r="P18" s="21"/>
    </row>
    <row r="19" spans="1:16" x14ac:dyDescent="0.25">
      <c r="A19" s="22">
        <v>6</v>
      </c>
      <c r="B19" s="5" t="s">
        <v>79</v>
      </c>
      <c r="C19" s="172">
        <v>3</v>
      </c>
      <c r="D19" s="200">
        <v>1</v>
      </c>
      <c r="E19" s="200"/>
      <c r="F19" s="232"/>
      <c r="G19" s="191">
        <v>57</v>
      </c>
      <c r="H19" s="221">
        <v>59</v>
      </c>
      <c r="I19" s="221"/>
      <c r="J19" s="233"/>
      <c r="K19" s="57"/>
      <c r="M19" s="21"/>
      <c r="N19" s="21"/>
      <c r="P19" s="21"/>
    </row>
    <row r="20" spans="1:16" x14ac:dyDescent="0.25">
      <c r="A20" s="22">
        <v>7</v>
      </c>
      <c r="B20" s="13" t="s">
        <v>78</v>
      </c>
      <c r="C20" s="171">
        <v>5</v>
      </c>
      <c r="D20" s="199">
        <v>2</v>
      </c>
      <c r="E20" s="199">
        <v>4</v>
      </c>
      <c r="F20" s="236"/>
      <c r="G20" s="189">
        <v>64.2</v>
      </c>
      <c r="H20" s="198">
        <v>64</v>
      </c>
      <c r="I20" s="198">
        <v>70.3</v>
      </c>
      <c r="J20" s="240"/>
      <c r="K20" s="68"/>
      <c r="M20" s="21"/>
      <c r="N20" s="21"/>
      <c r="P20" s="21"/>
    </row>
    <row r="21" spans="1:16" x14ac:dyDescent="0.25">
      <c r="A21" s="22">
        <v>8</v>
      </c>
      <c r="B21" s="13" t="s">
        <v>4</v>
      </c>
      <c r="C21" s="171">
        <v>1</v>
      </c>
      <c r="D21" s="199"/>
      <c r="E21" s="199"/>
      <c r="F21" s="236"/>
      <c r="G21" s="189">
        <v>37</v>
      </c>
      <c r="H21" s="198"/>
      <c r="I21" s="198"/>
      <c r="J21" s="240"/>
      <c r="K21" s="68"/>
      <c r="M21" s="21"/>
      <c r="N21" s="21"/>
      <c r="P21" s="21"/>
    </row>
    <row r="22" spans="1:16" x14ac:dyDescent="0.25">
      <c r="A22" s="22">
        <v>9</v>
      </c>
      <c r="B22" s="13" t="s">
        <v>114</v>
      </c>
      <c r="C22" s="171">
        <v>1</v>
      </c>
      <c r="D22" s="199"/>
      <c r="E22" s="199">
        <v>1</v>
      </c>
      <c r="F22" s="236"/>
      <c r="G22" s="189">
        <v>75</v>
      </c>
      <c r="H22" s="198"/>
      <c r="I22" s="198">
        <v>73</v>
      </c>
      <c r="J22" s="240"/>
      <c r="K22" s="68"/>
      <c r="M22" s="21"/>
      <c r="N22" s="21"/>
      <c r="P22" s="21"/>
    </row>
    <row r="23" spans="1:16" x14ac:dyDescent="0.25">
      <c r="A23" s="22">
        <v>10</v>
      </c>
      <c r="B23" s="13" t="s">
        <v>80</v>
      </c>
      <c r="C23" s="171"/>
      <c r="D23" s="199">
        <v>1</v>
      </c>
      <c r="E23" s="199"/>
      <c r="F23" s="236"/>
      <c r="G23" s="189"/>
      <c r="H23" s="198">
        <v>55</v>
      </c>
      <c r="I23" s="198"/>
      <c r="J23" s="240"/>
      <c r="K23" s="68"/>
      <c r="M23" s="21"/>
      <c r="N23" s="21"/>
      <c r="P23" s="21"/>
    </row>
    <row r="24" spans="1:16" x14ac:dyDescent="0.25">
      <c r="A24" s="22">
        <v>11</v>
      </c>
      <c r="B24" s="37" t="s">
        <v>81</v>
      </c>
      <c r="C24" s="214">
        <v>2</v>
      </c>
      <c r="D24" s="215">
        <v>1</v>
      </c>
      <c r="E24" s="215">
        <v>2</v>
      </c>
      <c r="F24" s="241"/>
      <c r="G24" s="211">
        <v>82</v>
      </c>
      <c r="H24" s="212">
        <v>52</v>
      </c>
      <c r="I24" s="212">
        <v>52.5</v>
      </c>
      <c r="J24" s="242"/>
      <c r="K24" s="69"/>
      <c r="M24" s="21"/>
      <c r="N24" s="21"/>
      <c r="P24" s="21"/>
    </row>
    <row r="25" spans="1:16" ht="15.75" thickBot="1" x14ac:dyDescent="0.3">
      <c r="A25" s="22">
        <v>12</v>
      </c>
      <c r="B25" s="13" t="s">
        <v>77</v>
      </c>
      <c r="C25" s="171">
        <v>3</v>
      </c>
      <c r="D25" s="199">
        <v>3</v>
      </c>
      <c r="E25" s="199"/>
      <c r="F25" s="236"/>
      <c r="G25" s="243">
        <v>61.33</v>
      </c>
      <c r="H25" s="244">
        <v>65</v>
      </c>
      <c r="I25" s="244"/>
      <c r="J25" s="245"/>
      <c r="K25" s="68"/>
      <c r="M25" s="21"/>
      <c r="N25" s="21"/>
      <c r="P25" s="21"/>
    </row>
    <row r="26" spans="1:16" ht="15.75" thickBot="1" x14ac:dyDescent="0.3">
      <c r="A26" s="17"/>
      <c r="B26" s="27" t="s">
        <v>53</v>
      </c>
      <c r="C26" s="28">
        <f t="shared" ref="C26:F26" si="3">SUM(C27:C43)</f>
        <v>44</v>
      </c>
      <c r="D26" s="41">
        <f t="shared" si="3"/>
        <v>44</v>
      </c>
      <c r="E26" s="41">
        <f t="shared" si="3"/>
        <v>31</v>
      </c>
      <c r="F26" s="78">
        <f t="shared" si="3"/>
        <v>0</v>
      </c>
      <c r="G26" s="107">
        <f>AVERAGE(G27:G43)</f>
        <v>66.566666666666663</v>
      </c>
      <c r="H26" s="108">
        <v>56.76</v>
      </c>
      <c r="I26" s="108">
        <v>64.680000000000007</v>
      </c>
      <c r="J26" s="109" t="e">
        <f>AVERAGE(J27:J43)</f>
        <v>#DIV/0!</v>
      </c>
      <c r="K26" s="70"/>
      <c r="M26" s="21"/>
      <c r="N26" s="21"/>
      <c r="P26" s="21"/>
    </row>
    <row r="27" spans="1:16" x14ac:dyDescent="0.25">
      <c r="A27" s="19">
        <v>1</v>
      </c>
      <c r="B27" s="4" t="s">
        <v>29</v>
      </c>
      <c r="C27" s="177">
        <v>4</v>
      </c>
      <c r="D27" s="208">
        <v>6</v>
      </c>
      <c r="E27" s="208">
        <v>2</v>
      </c>
      <c r="F27" s="246"/>
      <c r="G27" s="202">
        <v>70.2</v>
      </c>
      <c r="H27" s="220">
        <v>70.3</v>
      </c>
      <c r="I27" s="220">
        <v>65.5</v>
      </c>
      <c r="J27" s="247"/>
      <c r="K27" s="57"/>
      <c r="M27" s="21"/>
      <c r="N27" s="21"/>
      <c r="P27" s="21"/>
    </row>
    <row r="28" spans="1:16" x14ac:dyDescent="0.25">
      <c r="A28" s="22">
        <v>2</v>
      </c>
      <c r="B28" s="7" t="s">
        <v>61</v>
      </c>
      <c r="C28" s="176">
        <v>5</v>
      </c>
      <c r="D28" s="248">
        <v>7</v>
      </c>
      <c r="E28" s="248"/>
      <c r="F28" s="249"/>
      <c r="G28" s="190">
        <v>80.8</v>
      </c>
      <c r="H28" s="221">
        <v>72</v>
      </c>
      <c r="I28" s="221"/>
      <c r="J28" s="233"/>
      <c r="K28" s="57"/>
      <c r="M28" s="21"/>
      <c r="N28" s="21"/>
      <c r="P28" s="21"/>
    </row>
    <row r="29" spans="1:16" x14ac:dyDescent="0.25">
      <c r="A29" s="38">
        <v>3</v>
      </c>
      <c r="B29" s="5" t="s">
        <v>41</v>
      </c>
      <c r="C29" s="172">
        <v>3</v>
      </c>
      <c r="D29" s="200">
        <v>8</v>
      </c>
      <c r="E29" s="200">
        <v>3</v>
      </c>
      <c r="F29" s="232"/>
      <c r="G29" s="191">
        <v>57</v>
      </c>
      <c r="H29" s="221">
        <v>48.1</v>
      </c>
      <c r="I29" s="221">
        <v>68</v>
      </c>
      <c r="J29" s="233"/>
      <c r="K29" s="57"/>
      <c r="M29" s="21"/>
      <c r="N29" s="21"/>
      <c r="P29" s="21"/>
    </row>
    <row r="30" spans="1:16" x14ac:dyDescent="0.25">
      <c r="A30" s="22">
        <v>4</v>
      </c>
      <c r="B30" s="5" t="s">
        <v>82</v>
      </c>
      <c r="C30" s="176">
        <v>2</v>
      </c>
      <c r="D30" s="248">
        <v>2</v>
      </c>
      <c r="E30" s="248">
        <v>4</v>
      </c>
      <c r="F30" s="249"/>
      <c r="G30" s="190">
        <v>72</v>
      </c>
      <c r="H30" s="221">
        <v>60.5</v>
      </c>
      <c r="I30" s="221">
        <v>71.8</v>
      </c>
      <c r="J30" s="233"/>
      <c r="K30" s="57"/>
      <c r="M30" s="21"/>
      <c r="N30" s="21"/>
      <c r="P30" s="21"/>
    </row>
    <row r="31" spans="1:16" x14ac:dyDescent="0.25">
      <c r="A31" s="22">
        <v>5</v>
      </c>
      <c r="B31" s="13" t="s">
        <v>34</v>
      </c>
      <c r="C31" s="171">
        <v>1</v>
      </c>
      <c r="D31" s="199">
        <v>1</v>
      </c>
      <c r="E31" s="199">
        <v>2</v>
      </c>
      <c r="F31" s="236"/>
      <c r="G31" s="189">
        <v>59</v>
      </c>
      <c r="H31" s="198">
        <v>18</v>
      </c>
      <c r="I31" s="198">
        <v>56.5</v>
      </c>
      <c r="J31" s="240"/>
      <c r="K31" s="68"/>
      <c r="M31" s="21"/>
      <c r="N31" s="21"/>
      <c r="P31" s="21"/>
    </row>
    <row r="32" spans="1:16" x14ac:dyDescent="0.25">
      <c r="A32" s="22">
        <v>6</v>
      </c>
      <c r="B32" s="5" t="s">
        <v>6</v>
      </c>
      <c r="C32" s="172"/>
      <c r="D32" s="200"/>
      <c r="E32" s="200"/>
      <c r="F32" s="232"/>
      <c r="G32" s="191"/>
      <c r="H32" s="221"/>
      <c r="I32" s="221"/>
      <c r="J32" s="233"/>
      <c r="K32" s="57"/>
      <c r="M32" s="21"/>
      <c r="N32" s="21"/>
      <c r="P32" s="21"/>
    </row>
    <row r="33" spans="1:16" x14ac:dyDescent="0.25">
      <c r="A33" s="22">
        <v>7</v>
      </c>
      <c r="B33" s="5" t="s">
        <v>83</v>
      </c>
      <c r="C33" s="172"/>
      <c r="D33" s="200"/>
      <c r="E33" s="200">
        <v>2</v>
      </c>
      <c r="F33" s="232"/>
      <c r="G33" s="191"/>
      <c r="H33" s="221"/>
      <c r="I33" s="221">
        <v>57</v>
      </c>
      <c r="J33" s="233"/>
      <c r="K33" s="57"/>
      <c r="M33" s="21"/>
      <c r="N33" s="21"/>
      <c r="P33" s="21"/>
    </row>
    <row r="34" spans="1:16" x14ac:dyDescent="0.25">
      <c r="A34" s="22">
        <v>8</v>
      </c>
      <c r="B34" s="5" t="s">
        <v>7</v>
      </c>
      <c r="C34" s="172"/>
      <c r="D34" s="200">
        <v>3</v>
      </c>
      <c r="E34" s="200">
        <v>1</v>
      </c>
      <c r="F34" s="232"/>
      <c r="G34" s="191"/>
      <c r="H34" s="221">
        <v>42</v>
      </c>
      <c r="I34" s="221">
        <v>73</v>
      </c>
      <c r="J34" s="233"/>
      <c r="K34" s="57"/>
      <c r="M34" s="21"/>
      <c r="N34" s="21"/>
      <c r="P34" s="21"/>
    </row>
    <row r="35" spans="1:16" x14ac:dyDescent="0.25">
      <c r="A35" s="22">
        <v>9</v>
      </c>
      <c r="B35" s="5" t="s">
        <v>8</v>
      </c>
      <c r="C35" s="172"/>
      <c r="D35" s="200">
        <v>1</v>
      </c>
      <c r="E35" s="200"/>
      <c r="F35" s="232"/>
      <c r="G35" s="191"/>
      <c r="H35" s="221">
        <v>78</v>
      </c>
      <c r="I35" s="221"/>
      <c r="J35" s="233"/>
      <c r="K35" s="57"/>
      <c r="M35" s="21"/>
      <c r="N35" s="21"/>
      <c r="P35" s="21"/>
    </row>
    <row r="36" spans="1:16" x14ac:dyDescent="0.25">
      <c r="A36" s="22">
        <v>10</v>
      </c>
      <c r="B36" s="5" t="s">
        <v>84</v>
      </c>
      <c r="C36" s="172"/>
      <c r="D36" s="200"/>
      <c r="E36" s="200"/>
      <c r="F36" s="232"/>
      <c r="G36" s="191"/>
      <c r="H36" s="221"/>
      <c r="I36" s="221"/>
      <c r="J36" s="233"/>
      <c r="K36" s="57"/>
      <c r="M36" s="21"/>
      <c r="N36" s="21"/>
      <c r="P36" s="21"/>
    </row>
    <row r="37" spans="1:16" x14ac:dyDescent="0.25">
      <c r="A37" s="22">
        <v>11</v>
      </c>
      <c r="B37" s="13" t="s">
        <v>85</v>
      </c>
      <c r="C37" s="171"/>
      <c r="D37" s="199">
        <v>3</v>
      </c>
      <c r="E37" s="199">
        <v>2</v>
      </c>
      <c r="F37" s="236"/>
      <c r="G37" s="189"/>
      <c r="H37" s="198">
        <v>67</v>
      </c>
      <c r="I37" s="198">
        <v>61.5</v>
      </c>
      <c r="J37" s="240"/>
      <c r="K37" s="68"/>
      <c r="M37" s="21"/>
      <c r="N37" s="21"/>
      <c r="P37" s="21"/>
    </row>
    <row r="38" spans="1:16" x14ac:dyDescent="0.25">
      <c r="A38" s="22">
        <v>12</v>
      </c>
      <c r="B38" s="13" t="s">
        <v>9</v>
      </c>
      <c r="C38" s="171">
        <v>8</v>
      </c>
      <c r="D38" s="199"/>
      <c r="E38" s="199">
        <v>5</v>
      </c>
      <c r="F38" s="236"/>
      <c r="G38" s="189">
        <v>74.3</v>
      </c>
      <c r="H38" s="198"/>
      <c r="I38" s="198">
        <v>64.599999999999994</v>
      </c>
      <c r="J38" s="240"/>
      <c r="K38" s="68"/>
      <c r="M38" s="21"/>
      <c r="N38" s="21"/>
      <c r="P38" s="21"/>
    </row>
    <row r="39" spans="1:16" x14ac:dyDescent="0.25">
      <c r="A39" s="22">
        <v>13</v>
      </c>
      <c r="B39" s="13" t="s">
        <v>86</v>
      </c>
      <c r="C39" s="171">
        <v>6</v>
      </c>
      <c r="D39" s="199"/>
      <c r="E39" s="199">
        <v>1</v>
      </c>
      <c r="F39" s="236"/>
      <c r="G39" s="189">
        <v>70.5</v>
      </c>
      <c r="H39" s="198"/>
      <c r="I39" s="198">
        <v>57</v>
      </c>
      <c r="J39" s="240"/>
      <c r="K39" s="68"/>
      <c r="M39" s="21"/>
      <c r="N39" s="21"/>
      <c r="P39" s="21"/>
    </row>
    <row r="40" spans="1:16" x14ac:dyDescent="0.25">
      <c r="A40" s="22">
        <v>14</v>
      </c>
      <c r="B40" s="13" t="s">
        <v>43</v>
      </c>
      <c r="C40" s="171"/>
      <c r="D40" s="199">
        <v>1</v>
      </c>
      <c r="E40" s="199">
        <v>1</v>
      </c>
      <c r="F40" s="236"/>
      <c r="G40" s="189"/>
      <c r="H40" s="198">
        <v>63</v>
      </c>
      <c r="I40" s="198">
        <v>52</v>
      </c>
      <c r="J40" s="240"/>
      <c r="K40" s="68"/>
      <c r="M40" s="21"/>
      <c r="N40" s="21"/>
      <c r="P40" s="21"/>
    </row>
    <row r="41" spans="1:16" x14ac:dyDescent="0.25">
      <c r="A41" s="22">
        <v>15</v>
      </c>
      <c r="B41" s="13" t="s">
        <v>87</v>
      </c>
      <c r="C41" s="171"/>
      <c r="D41" s="199"/>
      <c r="E41" s="199"/>
      <c r="F41" s="236"/>
      <c r="G41" s="189"/>
      <c r="H41" s="198"/>
      <c r="I41" s="198"/>
      <c r="J41" s="240"/>
      <c r="K41" s="68"/>
      <c r="M41" s="21"/>
      <c r="N41" s="21"/>
      <c r="P41" s="21"/>
    </row>
    <row r="42" spans="1:16" x14ac:dyDescent="0.25">
      <c r="A42" s="22">
        <v>16</v>
      </c>
      <c r="B42" s="13" t="s">
        <v>10</v>
      </c>
      <c r="C42" s="171">
        <v>12</v>
      </c>
      <c r="D42" s="199">
        <v>7</v>
      </c>
      <c r="E42" s="199">
        <v>7</v>
      </c>
      <c r="F42" s="236"/>
      <c r="G42" s="189">
        <v>60</v>
      </c>
      <c r="H42" s="198">
        <v>61</v>
      </c>
      <c r="I42" s="198">
        <v>60.3</v>
      </c>
      <c r="J42" s="240"/>
      <c r="K42" s="68"/>
      <c r="M42" s="21"/>
      <c r="N42" s="21"/>
      <c r="P42" s="21"/>
    </row>
    <row r="43" spans="1:16" ht="15.75" thickBot="1" x14ac:dyDescent="0.3">
      <c r="A43" s="22">
        <v>17</v>
      </c>
      <c r="B43" s="13" t="s">
        <v>11</v>
      </c>
      <c r="C43" s="171">
        <v>3</v>
      </c>
      <c r="D43" s="199">
        <v>5</v>
      </c>
      <c r="E43" s="199">
        <v>1</v>
      </c>
      <c r="F43" s="236"/>
      <c r="G43" s="243">
        <v>55.3</v>
      </c>
      <c r="H43" s="244">
        <v>44.5</v>
      </c>
      <c r="I43" s="244">
        <v>89</v>
      </c>
      <c r="J43" s="245"/>
      <c r="K43" s="68"/>
      <c r="M43" s="21"/>
      <c r="N43" s="21"/>
      <c r="P43" s="21"/>
    </row>
    <row r="44" spans="1:16" ht="15.75" thickBot="1" x14ac:dyDescent="0.3">
      <c r="A44" s="17"/>
      <c r="B44" s="27" t="s">
        <v>54</v>
      </c>
      <c r="C44" s="28">
        <f t="shared" ref="C44:F44" si="4">SUM(C45:C64)</f>
        <v>94</v>
      </c>
      <c r="D44" s="41">
        <f t="shared" si="4"/>
        <v>80</v>
      </c>
      <c r="E44" s="41">
        <f t="shared" si="4"/>
        <v>62</v>
      </c>
      <c r="F44" s="78">
        <f t="shared" si="4"/>
        <v>0</v>
      </c>
      <c r="G44" s="107">
        <f t="shared" ref="G44:I44" si="5">AVERAGE(G45:G64)</f>
        <v>69.107142857142861</v>
      </c>
      <c r="H44" s="108">
        <f t="shared" si="5"/>
        <v>60.78125</v>
      </c>
      <c r="I44" s="108">
        <f t="shared" si="5"/>
        <v>57.582352941176474</v>
      </c>
      <c r="J44" s="109" t="e">
        <f>AVERAGE(J45:J64)</f>
        <v>#DIV/0!</v>
      </c>
      <c r="K44" s="70"/>
      <c r="M44" s="21"/>
      <c r="N44" s="21"/>
      <c r="P44" s="21"/>
    </row>
    <row r="45" spans="1:16" x14ac:dyDescent="0.25">
      <c r="A45" s="19">
        <v>1</v>
      </c>
      <c r="B45" s="5" t="s">
        <v>32</v>
      </c>
      <c r="C45" s="172">
        <v>32</v>
      </c>
      <c r="D45" s="200">
        <v>20</v>
      </c>
      <c r="E45" s="200">
        <v>12</v>
      </c>
      <c r="F45" s="232"/>
      <c r="G45" s="202">
        <v>69.900000000000006</v>
      </c>
      <c r="H45" s="220">
        <v>64.8</v>
      </c>
      <c r="I45" s="220">
        <v>60.4</v>
      </c>
      <c r="J45" s="247"/>
      <c r="K45" s="57"/>
      <c r="M45" s="21"/>
      <c r="N45" s="21"/>
      <c r="P45" s="21"/>
    </row>
    <row r="46" spans="1:16" x14ac:dyDescent="0.25">
      <c r="A46" s="22">
        <v>2</v>
      </c>
      <c r="B46" s="5" t="s">
        <v>72</v>
      </c>
      <c r="C46" s="172">
        <v>6</v>
      </c>
      <c r="D46" s="200">
        <v>6</v>
      </c>
      <c r="E46" s="200">
        <v>7</v>
      </c>
      <c r="F46" s="232"/>
      <c r="G46" s="191">
        <v>84</v>
      </c>
      <c r="H46" s="221">
        <v>92</v>
      </c>
      <c r="I46" s="221">
        <v>65.400000000000006</v>
      </c>
      <c r="J46" s="233"/>
      <c r="K46" s="57"/>
      <c r="M46" s="21"/>
      <c r="N46" s="21"/>
      <c r="P46" s="21"/>
    </row>
    <row r="47" spans="1:16" x14ac:dyDescent="0.25">
      <c r="A47" s="22">
        <v>3</v>
      </c>
      <c r="B47" s="5" t="s">
        <v>25</v>
      </c>
      <c r="C47" s="172">
        <v>15</v>
      </c>
      <c r="D47" s="200">
        <v>14</v>
      </c>
      <c r="E47" s="200">
        <v>9</v>
      </c>
      <c r="F47" s="232"/>
      <c r="G47" s="191">
        <v>75.7</v>
      </c>
      <c r="H47" s="221">
        <v>74.900000000000006</v>
      </c>
      <c r="I47" s="221">
        <v>72.3</v>
      </c>
      <c r="J47" s="233"/>
      <c r="K47" s="57"/>
      <c r="M47" s="21"/>
      <c r="N47" s="21"/>
      <c r="P47" s="21"/>
    </row>
    <row r="48" spans="1:16" x14ac:dyDescent="0.25">
      <c r="A48" s="22">
        <v>4</v>
      </c>
      <c r="B48" s="5" t="s">
        <v>44</v>
      </c>
      <c r="C48" s="172">
        <v>11</v>
      </c>
      <c r="D48" s="200">
        <v>13</v>
      </c>
      <c r="E48" s="200">
        <v>4</v>
      </c>
      <c r="F48" s="232"/>
      <c r="G48" s="191">
        <v>68.400000000000006</v>
      </c>
      <c r="H48" s="221">
        <v>68</v>
      </c>
      <c r="I48" s="221">
        <v>67.2</v>
      </c>
      <c r="J48" s="233"/>
      <c r="K48" s="57"/>
      <c r="M48" s="21"/>
      <c r="N48" s="21"/>
      <c r="P48" s="21"/>
    </row>
    <row r="49" spans="1:16" x14ac:dyDescent="0.25">
      <c r="A49" s="22">
        <v>5</v>
      </c>
      <c r="B49" s="5" t="s">
        <v>12</v>
      </c>
      <c r="C49" s="172">
        <v>4</v>
      </c>
      <c r="D49" s="200">
        <v>2</v>
      </c>
      <c r="E49" s="200">
        <v>2</v>
      </c>
      <c r="F49" s="232"/>
      <c r="G49" s="191">
        <v>77.3</v>
      </c>
      <c r="H49" s="221">
        <v>69</v>
      </c>
      <c r="I49" s="221">
        <v>73.400000000000006</v>
      </c>
      <c r="J49" s="233"/>
      <c r="K49" s="57"/>
      <c r="M49" s="21"/>
      <c r="N49" s="21"/>
      <c r="P49" s="21"/>
    </row>
    <row r="50" spans="1:16" ht="15" customHeight="1" x14ac:dyDescent="0.25">
      <c r="A50" s="22">
        <v>6</v>
      </c>
      <c r="B50" s="5" t="s">
        <v>13</v>
      </c>
      <c r="C50" s="172">
        <v>3</v>
      </c>
      <c r="D50" s="200">
        <v>1</v>
      </c>
      <c r="E50" s="200">
        <v>4</v>
      </c>
      <c r="F50" s="232"/>
      <c r="G50" s="191">
        <v>42.7</v>
      </c>
      <c r="H50" s="221">
        <v>52</v>
      </c>
      <c r="I50" s="221">
        <v>55.3</v>
      </c>
      <c r="J50" s="233"/>
      <c r="K50" s="57"/>
      <c r="M50" s="21"/>
      <c r="N50" s="21"/>
      <c r="P50" s="21"/>
    </row>
    <row r="51" spans="1:16" x14ac:dyDescent="0.25">
      <c r="A51" s="22">
        <v>7</v>
      </c>
      <c r="B51" s="5" t="s">
        <v>89</v>
      </c>
      <c r="C51" s="172">
        <v>2</v>
      </c>
      <c r="D51" s="200">
        <v>4</v>
      </c>
      <c r="E51" s="200">
        <v>4</v>
      </c>
      <c r="F51" s="232"/>
      <c r="G51" s="191">
        <v>56</v>
      </c>
      <c r="H51" s="221">
        <v>80.3</v>
      </c>
      <c r="I51" s="221">
        <v>69.3</v>
      </c>
      <c r="J51" s="233"/>
      <c r="K51" s="57"/>
      <c r="M51" s="21"/>
      <c r="N51" s="21"/>
      <c r="P51" s="21"/>
    </row>
    <row r="52" spans="1:16" x14ac:dyDescent="0.25">
      <c r="A52" s="22">
        <v>8</v>
      </c>
      <c r="B52" s="5" t="s">
        <v>115</v>
      </c>
      <c r="C52" s="172">
        <v>2</v>
      </c>
      <c r="D52" s="200"/>
      <c r="E52" s="200">
        <v>2</v>
      </c>
      <c r="F52" s="232"/>
      <c r="G52" s="191">
        <v>67.5</v>
      </c>
      <c r="H52" s="221"/>
      <c r="I52" s="221">
        <v>76.2</v>
      </c>
      <c r="J52" s="233"/>
      <c r="K52" s="57"/>
      <c r="M52" s="21"/>
      <c r="N52" s="21"/>
      <c r="P52" s="21"/>
    </row>
    <row r="53" spans="1:16" x14ac:dyDescent="0.25">
      <c r="A53" s="22">
        <v>9</v>
      </c>
      <c r="B53" s="5" t="s">
        <v>39</v>
      </c>
      <c r="C53" s="172">
        <v>7</v>
      </c>
      <c r="D53" s="200">
        <v>4</v>
      </c>
      <c r="E53" s="200">
        <v>1</v>
      </c>
      <c r="F53" s="232"/>
      <c r="G53" s="191">
        <v>66</v>
      </c>
      <c r="H53" s="221">
        <v>66.5</v>
      </c>
      <c r="I53" s="221">
        <v>32.1</v>
      </c>
      <c r="J53" s="233"/>
      <c r="K53" s="57"/>
      <c r="M53" s="21"/>
      <c r="N53" s="21"/>
      <c r="P53" s="21"/>
    </row>
    <row r="54" spans="1:16" x14ac:dyDescent="0.25">
      <c r="A54" s="22">
        <v>10</v>
      </c>
      <c r="B54" s="5" t="s">
        <v>40</v>
      </c>
      <c r="C54" s="172"/>
      <c r="D54" s="200">
        <v>1</v>
      </c>
      <c r="E54" s="200">
        <v>2</v>
      </c>
      <c r="F54" s="232"/>
      <c r="G54" s="191"/>
      <c r="H54" s="221">
        <v>15</v>
      </c>
      <c r="I54" s="221">
        <v>35.4</v>
      </c>
      <c r="J54" s="233"/>
      <c r="K54" s="57"/>
      <c r="M54" s="21"/>
      <c r="N54" s="21"/>
      <c r="P54" s="21"/>
    </row>
    <row r="55" spans="1:16" x14ac:dyDescent="0.25">
      <c r="A55" s="22">
        <v>11</v>
      </c>
      <c r="B55" s="5" t="s">
        <v>15</v>
      </c>
      <c r="C55" s="172"/>
      <c r="D55" s="200"/>
      <c r="E55" s="200">
        <v>3</v>
      </c>
      <c r="F55" s="232"/>
      <c r="G55" s="191"/>
      <c r="H55" s="221"/>
      <c r="I55" s="221">
        <v>56.7</v>
      </c>
      <c r="J55" s="233"/>
      <c r="K55" s="57"/>
      <c r="M55" s="21"/>
      <c r="N55" s="21"/>
      <c r="P55" s="21"/>
    </row>
    <row r="56" spans="1:16" x14ac:dyDescent="0.25">
      <c r="A56" s="22">
        <v>12</v>
      </c>
      <c r="B56" s="13" t="s">
        <v>16</v>
      </c>
      <c r="C56" s="171"/>
      <c r="D56" s="199"/>
      <c r="E56" s="199"/>
      <c r="F56" s="236"/>
      <c r="G56" s="189"/>
      <c r="H56" s="198"/>
      <c r="I56" s="198"/>
      <c r="J56" s="240"/>
      <c r="K56" s="68"/>
      <c r="M56" s="21"/>
      <c r="N56" s="21"/>
      <c r="P56" s="21"/>
    </row>
    <row r="57" spans="1:16" x14ac:dyDescent="0.25">
      <c r="A57" s="22">
        <v>13</v>
      </c>
      <c r="B57" s="5" t="s">
        <v>116</v>
      </c>
      <c r="C57" s="172">
        <v>3</v>
      </c>
      <c r="D57" s="200">
        <v>2</v>
      </c>
      <c r="E57" s="200">
        <v>1</v>
      </c>
      <c r="F57" s="232"/>
      <c r="G57" s="191">
        <v>77.3</v>
      </c>
      <c r="H57" s="221">
        <v>55.5</v>
      </c>
      <c r="I57" s="221">
        <v>49</v>
      </c>
      <c r="J57" s="233"/>
      <c r="K57" s="57"/>
      <c r="M57" s="21"/>
      <c r="N57" s="21"/>
      <c r="P57" s="21"/>
    </row>
    <row r="58" spans="1:16" x14ac:dyDescent="0.25">
      <c r="A58" s="22">
        <v>14</v>
      </c>
      <c r="B58" s="5" t="s">
        <v>37</v>
      </c>
      <c r="C58" s="172"/>
      <c r="D58" s="200"/>
      <c r="E58" s="200"/>
      <c r="F58" s="232"/>
      <c r="G58" s="191"/>
      <c r="H58" s="221"/>
      <c r="I58" s="221"/>
      <c r="J58" s="233"/>
      <c r="K58" s="57"/>
      <c r="M58" s="21"/>
      <c r="N58" s="21"/>
      <c r="P58" s="21"/>
    </row>
    <row r="59" spans="1:16" x14ac:dyDescent="0.25">
      <c r="A59" s="22">
        <v>15</v>
      </c>
      <c r="B59" s="5" t="s">
        <v>88</v>
      </c>
      <c r="C59" s="172">
        <v>4</v>
      </c>
      <c r="D59" s="200">
        <v>1</v>
      </c>
      <c r="E59" s="200">
        <v>1</v>
      </c>
      <c r="F59" s="232"/>
      <c r="G59" s="191">
        <v>57.2</v>
      </c>
      <c r="H59" s="221">
        <v>54</v>
      </c>
      <c r="I59" s="221">
        <v>78</v>
      </c>
      <c r="J59" s="233"/>
      <c r="K59" s="57"/>
      <c r="M59" s="21"/>
      <c r="N59" s="21"/>
      <c r="P59" s="21"/>
    </row>
    <row r="60" spans="1:16" x14ac:dyDescent="0.25">
      <c r="A60" s="22">
        <v>16</v>
      </c>
      <c r="B60" s="6" t="s">
        <v>17</v>
      </c>
      <c r="C60" s="187"/>
      <c r="D60" s="193">
        <v>2</v>
      </c>
      <c r="E60" s="193">
        <v>2</v>
      </c>
      <c r="F60" s="250"/>
      <c r="G60" s="203"/>
      <c r="H60" s="197">
        <v>43.5</v>
      </c>
      <c r="I60" s="197">
        <v>35.4</v>
      </c>
      <c r="J60" s="251"/>
      <c r="K60" s="71"/>
      <c r="M60" s="21"/>
      <c r="N60" s="21"/>
      <c r="P60" s="21"/>
    </row>
    <row r="61" spans="1:16" x14ac:dyDescent="0.25">
      <c r="A61" s="22">
        <v>17</v>
      </c>
      <c r="B61" s="5" t="s">
        <v>35</v>
      </c>
      <c r="C61" s="172">
        <v>1</v>
      </c>
      <c r="D61" s="200">
        <v>1</v>
      </c>
      <c r="E61" s="200">
        <v>4</v>
      </c>
      <c r="F61" s="232"/>
      <c r="G61" s="191">
        <v>66</v>
      </c>
      <c r="H61" s="221">
        <v>78</v>
      </c>
      <c r="I61" s="221">
        <v>59.5</v>
      </c>
      <c r="J61" s="233"/>
      <c r="K61" s="57"/>
      <c r="M61" s="21"/>
      <c r="N61" s="21"/>
      <c r="P61" s="21"/>
    </row>
    <row r="62" spans="1:16" x14ac:dyDescent="0.25">
      <c r="A62" s="22">
        <v>18</v>
      </c>
      <c r="B62" s="5" t="s">
        <v>18</v>
      </c>
      <c r="C62" s="172">
        <v>2</v>
      </c>
      <c r="D62" s="200">
        <v>2</v>
      </c>
      <c r="E62" s="200"/>
      <c r="F62" s="232"/>
      <c r="G62" s="191">
        <v>91</v>
      </c>
      <c r="H62" s="221">
        <v>56</v>
      </c>
      <c r="I62" s="221"/>
      <c r="J62" s="233"/>
      <c r="K62" s="57"/>
      <c r="M62" s="21"/>
      <c r="N62" s="21"/>
      <c r="P62" s="21"/>
    </row>
    <row r="63" spans="1:16" x14ac:dyDescent="0.25">
      <c r="A63" s="24">
        <v>19</v>
      </c>
      <c r="B63" s="5" t="s">
        <v>14</v>
      </c>
      <c r="C63" s="172">
        <v>2</v>
      </c>
      <c r="D63" s="200">
        <v>3</v>
      </c>
      <c r="E63" s="200">
        <v>1</v>
      </c>
      <c r="F63" s="232"/>
      <c r="G63" s="191">
        <v>68.5</v>
      </c>
      <c r="H63" s="221">
        <v>53</v>
      </c>
      <c r="I63" s="221">
        <v>44</v>
      </c>
      <c r="J63" s="233"/>
      <c r="K63" s="57"/>
      <c r="M63" s="21"/>
      <c r="N63" s="21"/>
      <c r="P63" s="21"/>
    </row>
    <row r="64" spans="1:16" ht="15.75" thickBot="1" x14ac:dyDescent="0.3">
      <c r="A64" s="29">
        <v>20</v>
      </c>
      <c r="B64" s="5" t="s">
        <v>121</v>
      </c>
      <c r="C64" s="172"/>
      <c r="D64" s="200">
        <v>4</v>
      </c>
      <c r="E64" s="200">
        <v>3</v>
      </c>
      <c r="F64" s="232"/>
      <c r="G64" s="204"/>
      <c r="H64" s="188">
        <v>50</v>
      </c>
      <c r="I64" s="188">
        <v>49.3</v>
      </c>
      <c r="J64" s="235"/>
      <c r="K64" s="57"/>
      <c r="M64" s="21"/>
      <c r="N64" s="21"/>
      <c r="P64" s="21"/>
    </row>
    <row r="65" spans="1:16" ht="15.75" thickBot="1" x14ac:dyDescent="0.3">
      <c r="A65" s="17"/>
      <c r="B65" s="25" t="s">
        <v>55</v>
      </c>
      <c r="C65" s="26">
        <f t="shared" ref="C65:F65" si="6">SUM(C66:C79)</f>
        <v>51</v>
      </c>
      <c r="D65" s="10">
        <f t="shared" si="6"/>
        <v>42</v>
      </c>
      <c r="E65" s="10">
        <f t="shared" si="6"/>
        <v>37</v>
      </c>
      <c r="F65" s="75">
        <f t="shared" si="6"/>
        <v>0</v>
      </c>
      <c r="G65" s="103">
        <f t="shared" ref="G65:I65" si="7">AVERAGE(G66:G79)</f>
        <v>66.625</v>
      </c>
      <c r="H65" s="104">
        <f t="shared" si="7"/>
        <v>63.68181818181818</v>
      </c>
      <c r="I65" s="104">
        <f t="shared" si="7"/>
        <v>58.25</v>
      </c>
      <c r="J65" s="105" t="e">
        <f>AVERAGE(J66:J79)</f>
        <v>#DIV/0!</v>
      </c>
      <c r="K65" s="67"/>
      <c r="M65" s="21"/>
      <c r="N65" s="21"/>
      <c r="P65" s="21"/>
    </row>
    <row r="66" spans="1:16" x14ac:dyDescent="0.25">
      <c r="A66" s="30">
        <v>1</v>
      </c>
      <c r="B66" s="5" t="s">
        <v>28</v>
      </c>
      <c r="C66" s="172">
        <v>3</v>
      </c>
      <c r="D66" s="200">
        <v>2</v>
      </c>
      <c r="E66" s="200">
        <v>4</v>
      </c>
      <c r="F66" s="232"/>
      <c r="G66" s="202">
        <v>65</v>
      </c>
      <c r="H66" s="220">
        <v>57</v>
      </c>
      <c r="I66" s="220">
        <v>55.8</v>
      </c>
      <c r="J66" s="247"/>
      <c r="K66" s="57"/>
      <c r="M66" s="21"/>
      <c r="N66" s="21"/>
      <c r="P66" s="21"/>
    </row>
    <row r="67" spans="1:16" x14ac:dyDescent="0.25">
      <c r="A67" s="22">
        <v>2</v>
      </c>
      <c r="B67" s="5" t="s">
        <v>30</v>
      </c>
      <c r="C67" s="172">
        <v>4</v>
      </c>
      <c r="D67" s="200">
        <v>3</v>
      </c>
      <c r="E67" s="200">
        <v>8</v>
      </c>
      <c r="F67" s="232"/>
      <c r="G67" s="191">
        <v>78.3</v>
      </c>
      <c r="H67" s="221">
        <v>62</v>
      </c>
      <c r="I67" s="221">
        <v>68.099999999999994</v>
      </c>
      <c r="J67" s="233"/>
      <c r="K67" s="57"/>
      <c r="M67" s="21"/>
      <c r="N67" s="21"/>
      <c r="P67" s="21"/>
    </row>
    <row r="68" spans="1:16" x14ac:dyDescent="0.25">
      <c r="A68" s="22">
        <v>3</v>
      </c>
      <c r="B68" s="5" t="s">
        <v>94</v>
      </c>
      <c r="C68" s="172">
        <v>7</v>
      </c>
      <c r="D68" s="200">
        <v>12</v>
      </c>
      <c r="E68" s="200">
        <v>3</v>
      </c>
      <c r="F68" s="232"/>
      <c r="G68" s="191">
        <v>68</v>
      </c>
      <c r="H68" s="221">
        <v>67</v>
      </c>
      <c r="I68" s="221">
        <v>55.3</v>
      </c>
      <c r="J68" s="233"/>
      <c r="K68" s="57"/>
      <c r="M68" s="21"/>
      <c r="N68" s="21"/>
      <c r="P68" s="21"/>
    </row>
    <row r="69" spans="1:16" x14ac:dyDescent="0.25">
      <c r="A69" s="22">
        <v>4</v>
      </c>
      <c r="B69" s="5" t="s">
        <v>90</v>
      </c>
      <c r="C69" s="172">
        <v>1</v>
      </c>
      <c r="D69" s="200">
        <v>3</v>
      </c>
      <c r="E69" s="200"/>
      <c r="F69" s="232"/>
      <c r="G69" s="191">
        <v>68</v>
      </c>
      <c r="H69" s="221">
        <v>48</v>
      </c>
      <c r="I69" s="221"/>
      <c r="J69" s="233"/>
      <c r="K69" s="57"/>
      <c r="M69" s="21"/>
      <c r="N69" s="21"/>
      <c r="P69" s="21"/>
    </row>
    <row r="70" spans="1:16" x14ac:dyDescent="0.25">
      <c r="A70" s="22">
        <v>5</v>
      </c>
      <c r="B70" s="5" t="s">
        <v>45</v>
      </c>
      <c r="C70" s="172">
        <v>1</v>
      </c>
      <c r="D70" s="200">
        <v>3</v>
      </c>
      <c r="E70" s="200">
        <v>3</v>
      </c>
      <c r="F70" s="232"/>
      <c r="G70" s="191">
        <v>96</v>
      </c>
      <c r="H70" s="221">
        <v>75.7</v>
      </c>
      <c r="I70" s="221">
        <v>51</v>
      </c>
      <c r="J70" s="233"/>
      <c r="K70" s="57"/>
      <c r="M70" s="21"/>
      <c r="N70" s="21"/>
      <c r="P70" s="21"/>
    </row>
    <row r="71" spans="1:16" x14ac:dyDescent="0.25">
      <c r="A71" s="22">
        <v>6</v>
      </c>
      <c r="B71" s="37" t="s">
        <v>91</v>
      </c>
      <c r="C71" s="214">
        <v>1</v>
      </c>
      <c r="D71" s="215">
        <v>2</v>
      </c>
      <c r="E71" s="215">
        <v>2</v>
      </c>
      <c r="F71" s="241"/>
      <c r="G71" s="211">
        <v>50</v>
      </c>
      <c r="H71" s="212">
        <v>38.5</v>
      </c>
      <c r="I71" s="212">
        <v>46</v>
      </c>
      <c r="J71" s="242"/>
      <c r="K71" s="69"/>
      <c r="M71" s="21"/>
      <c r="N71" s="21"/>
      <c r="P71" s="21"/>
    </row>
    <row r="72" spans="1:16" x14ac:dyDescent="0.25">
      <c r="A72" s="22">
        <v>7</v>
      </c>
      <c r="B72" s="13" t="s">
        <v>92</v>
      </c>
      <c r="C72" s="171">
        <v>4</v>
      </c>
      <c r="D72" s="199"/>
      <c r="E72" s="199">
        <v>2</v>
      </c>
      <c r="F72" s="236"/>
      <c r="G72" s="189">
        <v>72</v>
      </c>
      <c r="H72" s="198"/>
      <c r="I72" s="198">
        <v>50</v>
      </c>
      <c r="J72" s="240"/>
      <c r="K72" s="68"/>
      <c r="M72" s="21"/>
      <c r="N72" s="21"/>
      <c r="P72" s="21"/>
    </row>
    <row r="73" spans="1:16" x14ac:dyDescent="0.25">
      <c r="A73" s="22">
        <v>8</v>
      </c>
      <c r="B73" s="5" t="s">
        <v>93</v>
      </c>
      <c r="C73" s="172">
        <v>4</v>
      </c>
      <c r="D73" s="200">
        <v>2</v>
      </c>
      <c r="E73" s="200">
        <v>2</v>
      </c>
      <c r="F73" s="232"/>
      <c r="G73" s="191">
        <v>54</v>
      </c>
      <c r="H73" s="221">
        <v>92</v>
      </c>
      <c r="I73" s="221">
        <v>66</v>
      </c>
      <c r="J73" s="233"/>
      <c r="K73" s="57"/>
      <c r="M73" s="21"/>
      <c r="N73" s="21"/>
      <c r="P73" s="21"/>
    </row>
    <row r="74" spans="1:16" x14ac:dyDescent="0.25">
      <c r="A74" s="22">
        <v>9</v>
      </c>
      <c r="B74" s="5" t="s">
        <v>19</v>
      </c>
      <c r="C74" s="172"/>
      <c r="D74" s="200"/>
      <c r="E74" s="200">
        <v>1</v>
      </c>
      <c r="F74" s="232"/>
      <c r="G74" s="191"/>
      <c r="H74" s="221"/>
      <c r="I74" s="221">
        <v>57</v>
      </c>
      <c r="J74" s="233"/>
      <c r="K74" s="57"/>
      <c r="M74" s="21"/>
      <c r="N74" s="21"/>
      <c r="P74" s="21"/>
    </row>
    <row r="75" spans="1:16" x14ac:dyDescent="0.25">
      <c r="A75" s="22">
        <v>10</v>
      </c>
      <c r="B75" s="5" t="s">
        <v>95</v>
      </c>
      <c r="C75" s="172">
        <v>13</v>
      </c>
      <c r="D75" s="200">
        <v>4</v>
      </c>
      <c r="E75" s="200">
        <v>3</v>
      </c>
      <c r="F75" s="232"/>
      <c r="G75" s="191">
        <v>68.2</v>
      </c>
      <c r="H75" s="221">
        <v>64</v>
      </c>
      <c r="I75" s="221">
        <v>68</v>
      </c>
      <c r="J75" s="233"/>
      <c r="K75" s="57"/>
      <c r="M75" s="21"/>
      <c r="N75" s="21"/>
      <c r="P75" s="21"/>
    </row>
    <row r="76" spans="1:16" x14ac:dyDescent="0.25">
      <c r="A76" s="22">
        <v>11</v>
      </c>
      <c r="B76" s="5" t="s">
        <v>96</v>
      </c>
      <c r="C76" s="172"/>
      <c r="D76" s="200"/>
      <c r="E76" s="200"/>
      <c r="F76" s="232"/>
      <c r="G76" s="191"/>
      <c r="H76" s="221"/>
      <c r="I76" s="221"/>
      <c r="J76" s="233"/>
      <c r="K76" s="57"/>
      <c r="M76" s="21"/>
      <c r="N76" s="21"/>
      <c r="P76" s="21"/>
    </row>
    <row r="77" spans="1:16" x14ac:dyDescent="0.25">
      <c r="A77" s="22">
        <v>12</v>
      </c>
      <c r="B77" s="13" t="s">
        <v>112</v>
      </c>
      <c r="C77" s="171">
        <v>3</v>
      </c>
      <c r="D77" s="199">
        <v>3</v>
      </c>
      <c r="E77" s="199">
        <v>1</v>
      </c>
      <c r="F77" s="236"/>
      <c r="G77" s="189">
        <v>77</v>
      </c>
      <c r="H77" s="198">
        <v>76.3</v>
      </c>
      <c r="I77" s="198">
        <v>84</v>
      </c>
      <c r="J77" s="240"/>
      <c r="K77" s="68"/>
      <c r="M77" s="21"/>
      <c r="N77" s="21"/>
      <c r="P77" s="21"/>
    </row>
    <row r="78" spans="1:16" x14ac:dyDescent="0.25">
      <c r="A78" s="22">
        <v>13</v>
      </c>
      <c r="B78" s="5" t="s">
        <v>46</v>
      </c>
      <c r="C78" s="172">
        <v>3</v>
      </c>
      <c r="D78" s="200">
        <v>1</v>
      </c>
      <c r="E78" s="200">
        <v>4</v>
      </c>
      <c r="F78" s="232"/>
      <c r="G78" s="191">
        <v>54.7</v>
      </c>
      <c r="H78" s="221">
        <v>60</v>
      </c>
      <c r="I78" s="221">
        <v>54.8</v>
      </c>
      <c r="J78" s="233"/>
      <c r="K78" s="57"/>
      <c r="M78" s="21"/>
      <c r="N78" s="21"/>
      <c r="P78" s="21"/>
    </row>
    <row r="79" spans="1:16" ht="15.75" thickBot="1" x14ac:dyDescent="0.3">
      <c r="A79" s="22">
        <v>14</v>
      </c>
      <c r="B79" s="5" t="s">
        <v>73</v>
      </c>
      <c r="C79" s="172">
        <v>7</v>
      </c>
      <c r="D79" s="200">
        <v>7</v>
      </c>
      <c r="E79" s="200">
        <v>4</v>
      </c>
      <c r="F79" s="232"/>
      <c r="G79" s="204">
        <v>48.3</v>
      </c>
      <c r="H79" s="188">
        <v>60</v>
      </c>
      <c r="I79" s="188">
        <v>43</v>
      </c>
      <c r="J79" s="235"/>
      <c r="K79" s="57"/>
      <c r="M79" s="21"/>
      <c r="N79" s="21"/>
      <c r="P79" s="21"/>
    </row>
    <row r="80" spans="1:16" ht="15.75" thickBot="1" x14ac:dyDescent="0.3">
      <c r="A80" s="17"/>
      <c r="B80" s="25" t="s">
        <v>56</v>
      </c>
      <c r="C80" s="26">
        <f t="shared" ref="C80:F80" si="8">SUM(C81:C111)</f>
        <v>112</v>
      </c>
      <c r="D80" s="10">
        <f t="shared" si="8"/>
        <v>149</v>
      </c>
      <c r="E80" s="10">
        <f t="shared" si="8"/>
        <v>104</v>
      </c>
      <c r="F80" s="75">
        <f t="shared" si="8"/>
        <v>0</v>
      </c>
      <c r="G80" s="103">
        <f t="shared" ref="G80" si="9">AVERAGE(G81:G112)</f>
        <v>63.435199999999988</v>
      </c>
      <c r="H80" s="104">
        <f t="shared" ref="H80" si="10">AVERAGE(H81:H112)</f>
        <v>62.501111111111108</v>
      </c>
      <c r="I80" s="104">
        <f t="shared" ref="I80" si="11">AVERAGE(I81:I112)</f>
        <v>57.532083333333333</v>
      </c>
      <c r="J80" s="105" t="e">
        <f t="shared" ref="J80" si="12">AVERAGE(J81:J112)</f>
        <v>#DIV/0!</v>
      </c>
      <c r="K80" s="67"/>
      <c r="M80" s="21"/>
      <c r="N80" s="21"/>
      <c r="P80" s="21"/>
    </row>
    <row r="81" spans="1:16" x14ac:dyDescent="0.25">
      <c r="A81" s="19">
        <v>1</v>
      </c>
      <c r="B81" s="5" t="s">
        <v>107</v>
      </c>
      <c r="C81" s="172">
        <v>5</v>
      </c>
      <c r="D81" s="200">
        <v>3</v>
      </c>
      <c r="E81" s="200">
        <v>4</v>
      </c>
      <c r="F81" s="232"/>
      <c r="G81" s="202">
        <v>57.2</v>
      </c>
      <c r="H81" s="220">
        <v>76.3</v>
      </c>
      <c r="I81" s="220">
        <v>67.5</v>
      </c>
      <c r="J81" s="247"/>
      <c r="K81" s="66"/>
      <c r="M81" s="21"/>
      <c r="N81" s="21"/>
      <c r="P81" s="21"/>
    </row>
    <row r="82" spans="1:16" x14ac:dyDescent="0.25">
      <c r="A82" s="22">
        <v>2</v>
      </c>
      <c r="B82" s="5" t="s">
        <v>20</v>
      </c>
      <c r="C82" s="172">
        <v>2</v>
      </c>
      <c r="D82" s="200"/>
      <c r="E82" s="200"/>
      <c r="F82" s="232"/>
      <c r="G82" s="191">
        <v>44</v>
      </c>
      <c r="H82" s="221"/>
      <c r="I82" s="221"/>
      <c r="J82" s="233"/>
      <c r="K82" s="66"/>
      <c r="M82" s="21"/>
      <c r="N82" s="21"/>
      <c r="P82" s="21"/>
    </row>
    <row r="83" spans="1:16" x14ac:dyDescent="0.25">
      <c r="A83" s="22">
        <v>3</v>
      </c>
      <c r="B83" s="5" t="s">
        <v>101</v>
      </c>
      <c r="C83" s="172">
        <v>5</v>
      </c>
      <c r="D83" s="200">
        <v>4</v>
      </c>
      <c r="E83" s="200">
        <v>4</v>
      </c>
      <c r="F83" s="232"/>
      <c r="G83" s="191">
        <v>53.8</v>
      </c>
      <c r="H83" s="221">
        <v>80</v>
      </c>
      <c r="I83" s="221">
        <v>63</v>
      </c>
      <c r="J83" s="233"/>
      <c r="K83" s="66"/>
      <c r="M83" s="21"/>
      <c r="N83" s="21"/>
      <c r="P83" s="21"/>
    </row>
    <row r="84" spans="1:16" x14ac:dyDescent="0.25">
      <c r="A84" s="22">
        <v>4</v>
      </c>
      <c r="B84" s="5" t="s">
        <v>98</v>
      </c>
      <c r="C84" s="172"/>
      <c r="D84" s="200">
        <v>2</v>
      </c>
      <c r="E84" s="200">
        <v>3</v>
      </c>
      <c r="F84" s="232"/>
      <c r="G84" s="191"/>
      <c r="H84" s="221">
        <v>54.5</v>
      </c>
      <c r="I84" s="221">
        <v>59.67</v>
      </c>
      <c r="J84" s="233"/>
      <c r="K84" s="66"/>
      <c r="M84" s="21"/>
      <c r="N84" s="21"/>
      <c r="P84" s="21"/>
    </row>
    <row r="85" spans="1:16" x14ac:dyDescent="0.25">
      <c r="A85" s="22">
        <v>5</v>
      </c>
      <c r="B85" s="5" t="s">
        <v>103</v>
      </c>
      <c r="C85" s="172">
        <v>3</v>
      </c>
      <c r="D85" s="200">
        <v>7</v>
      </c>
      <c r="E85" s="200">
        <v>7</v>
      </c>
      <c r="F85" s="232"/>
      <c r="G85" s="191">
        <v>50.67</v>
      </c>
      <c r="H85" s="221">
        <v>57</v>
      </c>
      <c r="I85" s="221">
        <v>59</v>
      </c>
      <c r="J85" s="233"/>
      <c r="K85" s="66"/>
      <c r="M85" s="21"/>
      <c r="N85" s="21"/>
      <c r="P85" s="21"/>
    </row>
    <row r="86" spans="1:16" x14ac:dyDescent="0.25">
      <c r="A86" s="22">
        <v>6</v>
      </c>
      <c r="B86" s="5" t="s">
        <v>102</v>
      </c>
      <c r="C86" s="172">
        <v>7</v>
      </c>
      <c r="D86" s="200">
        <v>7</v>
      </c>
      <c r="E86" s="200">
        <v>11</v>
      </c>
      <c r="F86" s="232"/>
      <c r="G86" s="191">
        <v>64</v>
      </c>
      <c r="H86" s="221">
        <v>48.7</v>
      </c>
      <c r="I86" s="221">
        <v>51.8</v>
      </c>
      <c r="J86" s="233"/>
      <c r="K86" s="66"/>
      <c r="M86" s="21"/>
      <c r="N86" s="21"/>
      <c r="P86" s="21"/>
    </row>
    <row r="87" spans="1:16" x14ac:dyDescent="0.25">
      <c r="A87" s="22">
        <v>7</v>
      </c>
      <c r="B87" s="5" t="s">
        <v>21</v>
      </c>
      <c r="C87" s="172"/>
      <c r="D87" s="200"/>
      <c r="E87" s="200"/>
      <c r="F87" s="232"/>
      <c r="G87" s="191"/>
      <c r="H87" s="221"/>
      <c r="I87" s="221"/>
      <c r="J87" s="233"/>
      <c r="K87" s="66"/>
      <c r="M87" s="21"/>
      <c r="N87" s="21"/>
      <c r="P87" s="21"/>
    </row>
    <row r="88" spans="1:16" x14ac:dyDescent="0.25">
      <c r="A88" s="22">
        <v>8</v>
      </c>
      <c r="B88" s="5" t="s">
        <v>100</v>
      </c>
      <c r="C88" s="172"/>
      <c r="D88" s="200">
        <v>4</v>
      </c>
      <c r="E88" s="200"/>
      <c r="F88" s="232"/>
      <c r="G88" s="191"/>
      <c r="H88" s="221">
        <v>37.299999999999997</v>
      </c>
      <c r="I88" s="221"/>
      <c r="J88" s="233"/>
      <c r="K88" s="66"/>
      <c r="M88" s="21"/>
      <c r="N88" s="21"/>
      <c r="P88" s="21"/>
    </row>
    <row r="89" spans="1:16" x14ac:dyDescent="0.25">
      <c r="A89" s="22">
        <v>9</v>
      </c>
      <c r="B89" s="5" t="s">
        <v>99</v>
      </c>
      <c r="C89" s="172">
        <v>2</v>
      </c>
      <c r="D89" s="200"/>
      <c r="E89" s="200"/>
      <c r="F89" s="232"/>
      <c r="G89" s="191">
        <v>57</v>
      </c>
      <c r="H89" s="221"/>
      <c r="I89" s="221"/>
      <c r="J89" s="233"/>
      <c r="K89" s="66"/>
      <c r="M89" s="21"/>
      <c r="N89" s="21"/>
      <c r="P89" s="21"/>
    </row>
    <row r="90" spans="1:16" x14ac:dyDescent="0.25">
      <c r="A90" s="22">
        <v>10</v>
      </c>
      <c r="B90" s="5" t="s">
        <v>97</v>
      </c>
      <c r="C90" s="172"/>
      <c r="D90" s="200">
        <v>2</v>
      </c>
      <c r="E90" s="200"/>
      <c r="F90" s="232"/>
      <c r="G90" s="191"/>
      <c r="H90" s="221">
        <v>59</v>
      </c>
      <c r="I90" s="221"/>
      <c r="J90" s="233"/>
      <c r="K90" s="66"/>
      <c r="M90" s="21"/>
      <c r="N90" s="21"/>
      <c r="P90" s="21"/>
    </row>
    <row r="91" spans="1:16" x14ac:dyDescent="0.25">
      <c r="A91" s="22">
        <v>11</v>
      </c>
      <c r="B91" s="5" t="s">
        <v>117</v>
      </c>
      <c r="C91" s="172">
        <v>5</v>
      </c>
      <c r="D91" s="200">
        <v>6</v>
      </c>
      <c r="E91" s="200">
        <v>3</v>
      </c>
      <c r="F91" s="232"/>
      <c r="G91" s="191">
        <v>71.8</v>
      </c>
      <c r="H91" s="221">
        <v>62.5</v>
      </c>
      <c r="I91" s="221">
        <v>64.3</v>
      </c>
      <c r="J91" s="233"/>
      <c r="K91" s="66"/>
      <c r="M91" s="21"/>
      <c r="N91" s="21"/>
      <c r="P91" s="21"/>
    </row>
    <row r="92" spans="1:16" x14ac:dyDescent="0.25">
      <c r="A92" s="22">
        <v>12</v>
      </c>
      <c r="B92" s="5" t="s">
        <v>118</v>
      </c>
      <c r="C92" s="172">
        <v>4</v>
      </c>
      <c r="D92" s="200">
        <v>3</v>
      </c>
      <c r="E92" s="200">
        <v>4</v>
      </c>
      <c r="F92" s="232"/>
      <c r="G92" s="191">
        <v>56.33</v>
      </c>
      <c r="H92" s="221">
        <v>62.33</v>
      </c>
      <c r="I92" s="221">
        <v>54.5</v>
      </c>
      <c r="J92" s="233"/>
      <c r="K92" s="66"/>
      <c r="M92" s="21"/>
      <c r="N92" s="21"/>
      <c r="P92" s="21"/>
    </row>
    <row r="93" spans="1:16" x14ac:dyDescent="0.25">
      <c r="A93" s="22">
        <v>13</v>
      </c>
      <c r="B93" s="5" t="s">
        <v>108</v>
      </c>
      <c r="C93" s="172">
        <v>2</v>
      </c>
      <c r="D93" s="200">
        <v>5</v>
      </c>
      <c r="E93" s="200">
        <v>3</v>
      </c>
      <c r="F93" s="232"/>
      <c r="G93" s="191">
        <v>54</v>
      </c>
      <c r="H93" s="221">
        <v>57.2</v>
      </c>
      <c r="I93" s="221">
        <v>41</v>
      </c>
      <c r="J93" s="233"/>
      <c r="K93" s="66"/>
      <c r="M93" s="21"/>
      <c r="N93" s="21"/>
      <c r="P93" s="21"/>
    </row>
    <row r="94" spans="1:16" x14ac:dyDescent="0.25">
      <c r="A94" s="22">
        <v>14</v>
      </c>
      <c r="B94" s="8" t="s">
        <v>109</v>
      </c>
      <c r="C94" s="217">
        <v>2</v>
      </c>
      <c r="D94" s="213">
        <v>3</v>
      </c>
      <c r="E94" s="213">
        <v>1</v>
      </c>
      <c r="F94" s="234"/>
      <c r="G94" s="216">
        <v>72.5</v>
      </c>
      <c r="H94" s="221">
        <v>49.3</v>
      </c>
      <c r="I94" s="221">
        <v>58</v>
      </c>
      <c r="J94" s="233"/>
      <c r="K94" s="66"/>
      <c r="M94" s="21"/>
      <c r="N94" s="21"/>
      <c r="P94" s="21"/>
    </row>
    <row r="95" spans="1:16" x14ac:dyDescent="0.25">
      <c r="A95" s="22">
        <v>15</v>
      </c>
      <c r="B95" s="5" t="s">
        <v>110</v>
      </c>
      <c r="C95" s="172">
        <v>2</v>
      </c>
      <c r="D95" s="200">
        <v>2</v>
      </c>
      <c r="E95" s="200">
        <v>2</v>
      </c>
      <c r="F95" s="232"/>
      <c r="G95" s="191">
        <v>62.5</v>
      </c>
      <c r="H95" s="221">
        <v>55.5</v>
      </c>
      <c r="I95" s="221">
        <v>40</v>
      </c>
      <c r="J95" s="233"/>
      <c r="K95" s="66"/>
      <c r="M95" s="21"/>
      <c r="N95" s="21"/>
      <c r="P95" s="21"/>
    </row>
    <row r="96" spans="1:16" x14ac:dyDescent="0.25">
      <c r="A96" s="22">
        <v>16</v>
      </c>
      <c r="B96" s="5" t="s">
        <v>119</v>
      </c>
      <c r="C96" s="172">
        <v>4</v>
      </c>
      <c r="D96" s="200">
        <v>2</v>
      </c>
      <c r="E96" s="200"/>
      <c r="F96" s="232"/>
      <c r="G96" s="191">
        <v>57.25</v>
      </c>
      <c r="H96" s="221">
        <v>81</v>
      </c>
      <c r="I96" s="221"/>
      <c r="J96" s="233"/>
      <c r="K96" s="66"/>
      <c r="M96" s="21"/>
      <c r="N96" s="21"/>
      <c r="P96" s="21"/>
    </row>
    <row r="97" spans="1:16" x14ac:dyDescent="0.25">
      <c r="A97" s="22">
        <v>17</v>
      </c>
      <c r="B97" s="5" t="s">
        <v>111</v>
      </c>
      <c r="C97" s="172"/>
      <c r="D97" s="200">
        <v>5</v>
      </c>
      <c r="E97" s="200">
        <v>1</v>
      </c>
      <c r="F97" s="232"/>
      <c r="G97" s="191"/>
      <c r="H97" s="221">
        <v>53.6</v>
      </c>
      <c r="I97" s="221">
        <v>42</v>
      </c>
      <c r="J97" s="233"/>
      <c r="K97" s="66"/>
      <c r="M97" s="21"/>
      <c r="N97" s="21"/>
      <c r="P97" s="21"/>
    </row>
    <row r="98" spans="1:16" x14ac:dyDescent="0.25">
      <c r="A98" s="22">
        <v>18</v>
      </c>
      <c r="B98" s="5" t="s">
        <v>106</v>
      </c>
      <c r="C98" s="172">
        <v>1</v>
      </c>
      <c r="D98" s="200">
        <v>4</v>
      </c>
      <c r="E98" s="200">
        <v>2</v>
      </c>
      <c r="F98" s="232"/>
      <c r="G98" s="191">
        <v>91</v>
      </c>
      <c r="H98" s="221">
        <v>74.5</v>
      </c>
      <c r="I98" s="221">
        <v>69</v>
      </c>
      <c r="J98" s="233"/>
      <c r="K98" s="66"/>
      <c r="M98" s="21"/>
      <c r="N98" s="21"/>
      <c r="P98" s="21"/>
    </row>
    <row r="99" spans="1:16" x14ac:dyDescent="0.25">
      <c r="A99" s="22">
        <v>19</v>
      </c>
      <c r="B99" s="5" t="s">
        <v>105</v>
      </c>
      <c r="C99" s="172">
        <v>2</v>
      </c>
      <c r="D99" s="200">
        <v>4</v>
      </c>
      <c r="E99" s="200">
        <v>2</v>
      </c>
      <c r="F99" s="232"/>
      <c r="G99" s="191">
        <v>79.5</v>
      </c>
      <c r="H99" s="221">
        <v>56</v>
      </c>
      <c r="I99" s="221">
        <v>66.5</v>
      </c>
      <c r="J99" s="233"/>
      <c r="K99" s="66"/>
      <c r="M99" s="21"/>
      <c r="N99" s="21"/>
      <c r="P99" s="21"/>
    </row>
    <row r="100" spans="1:16" x14ac:dyDescent="0.25">
      <c r="A100" s="22">
        <v>20</v>
      </c>
      <c r="B100" s="5" t="s">
        <v>62</v>
      </c>
      <c r="C100" s="172">
        <v>5</v>
      </c>
      <c r="D100" s="200">
        <v>9</v>
      </c>
      <c r="E100" s="200">
        <v>7</v>
      </c>
      <c r="F100" s="232"/>
      <c r="G100" s="191">
        <v>48.4</v>
      </c>
      <c r="H100" s="221">
        <v>69.8</v>
      </c>
      <c r="I100" s="221">
        <v>57.9</v>
      </c>
      <c r="J100" s="233"/>
      <c r="K100" s="66"/>
      <c r="M100" s="21"/>
      <c r="N100" s="21"/>
      <c r="P100" s="21"/>
    </row>
    <row r="101" spans="1:16" x14ac:dyDescent="0.25">
      <c r="A101" s="22">
        <v>21</v>
      </c>
      <c r="B101" s="5" t="s">
        <v>104</v>
      </c>
      <c r="C101" s="172">
        <v>1</v>
      </c>
      <c r="D101" s="200">
        <v>6</v>
      </c>
      <c r="E101" s="200">
        <v>2</v>
      </c>
      <c r="F101" s="232"/>
      <c r="G101" s="191">
        <v>96</v>
      </c>
      <c r="H101" s="221">
        <v>75.8</v>
      </c>
      <c r="I101" s="221">
        <v>48</v>
      </c>
      <c r="J101" s="233"/>
      <c r="K101" s="66"/>
      <c r="M101" s="21"/>
      <c r="N101" s="21"/>
      <c r="P101" s="21"/>
    </row>
    <row r="102" spans="1:16" x14ac:dyDescent="0.25">
      <c r="A102" s="22">
        <v>22</v>
      </c>
      <c r="B102" s="5" t="s">
        <v>63</v>
      </c>
      <c r="C102" s="172">
        <v>4</v>
      </c>
      <c r="D102" s="200">
        <v>6</v>
      </c>
      <c r="E102" s="200">
        <v>5</v>
      </c>
      <c r="F102" s="232"/>
      <c r="G102" s="191">
        <v>43</v>
      </c>
      <c r="H102" s="221">
        <v>76</v>
      </c>
      <c r="I102" s="221">
        <v>58</v>
      </c>
      <c r="J102" s="233"/>
      <c r="K102" s="66"/>
      <c r="M102" s="21"/>
      <c r="N102" s="21"/>
      <c r="P102" s="21"/>
    </row>
    <row r="103" spans="1:16" x14ac:dyDescent="0.25">
      <c r="A103" s="22">
        <v>23</v>
      </c>
      <c r="B103" s="5" t="s">
        <v>120</v>
      </c>
      <c r="C103" s="172">
        <v>3</v>
      </c>
      <c r="D103" s="200">
        <v>5</v>
      </c>
      <c r="E103" s="200">
        <v>2</v>
      </c>
      <c r="F103" s="232"/>
      <c r="G103" s="191">
        <v>79</v>
      </c>
      <c r="H103" s="221">
        <v>44.4</v>
      </c>
      <c r="I103" s="221">
        <v>65</v>
      </c>
      <c r="J103" s="233"/>
      <c r="K103" s="66"/>
      <c r="M103" s="21"/>
      <c r="N103" s="21"/>
      <c r="P103" s="21"/>
    </row>
    <row r="104" spans="1:16" x14ac:dyDescent="0.25">
      <c r="A104" s="22">
        <v>24</v>
      </c>
      <c r="B104" s="5" t="s">
        <v>64</v>
      </c>
      <c r="C104" s="172">
        <v>8</v>
      </c>
      <c r="D104" s="200">
        <v>15</v>
      </c>
      <c r="E104" s="200">
        <v>9</v>
      </c>
      <c r="F104" s="232"/>
      <c r="G104" s="191">
        <v>67</v>
      </c>
      <c r="H104" s="221">
        <v>63</v>
      </c>
      <c r="I104" s="221">
        <v>64</v>
      </c>
      <c r="J104" s="233"/>
      <c r="K104" s="66"/>
      <c r="M104" s="21"/>
      <c r="N104" s="21"/>
      <c r="P104" s="21"/>
    </row>
    <row r="105" spans="1:16" x14ac:dyDescent="0.25">
      <c r="A105" s="22">
        <v>25</v>
      </c>
      <c r="B105" s="5" t="s">
        <v>65</v>
      </c>
      <c r="C105" s="172">
        <v>18</v>
      </c>
      <c r="D105" s="200">
        <v>8</v>
      </c>
      <c r="E105" s="200">
        <v>8</v>
      </c>
      <c r="F105" s="232"/>
      <c r="G105" s="191">
        <v>56.18</v>
      </c>
      <c r="H105" s="221">
        <v>70.099999999999994</v>
      </c>
      <c r="I105" s="221">
        <v>60.8</v>
      </c>
      <c r="J105" s="233"/>
      <c r="K105" s="66"/>
      <c r="M105" s="21"/>
      <c r="N105" s="21"/>
      <c r="P105" s="21"/>
    </row>
    <row r="106" spans="1:16" x14ac:dyDescent="0.25">
      <c r="A106" s="22">
        <v>26</v>
      </c>
      <c r="B106" s="5" t="s">
        <v>22</v>
      </c>
      <c r="C106" s="172">
        <v>7</v>
      </c>
      <c r="D106" s="200">
        <v>10</v>
      </c>
      <c r="E106" s="200">
        <v>6</v>
      </c>
      <c r="F106" s="232"/>
      <c r="G106" s="191">
        <v>70.290000000000006</v>
      </c>
      <c r="H106" s="221">
        <v>69.7</v>
      </c>
      <c r="I106" s="221">
        <v>66.5</v>
      </c>
      <c r="J106" s="233"/>
      <c r="K106" s="66"/>
      <c r="M106" s="21"/>
      <c r="N106" s="21"/>
      <c r="P106" s="21"/>
    </row>
    <row r="107" spans="1:16" x14ac:dyDescent="0.25">
      <c r="A107" s="22">
        <v>27</v>
      </c>
      <c r="B107" s="5" t="s">
        <v>47</v>
      </c>
      <c r="C107" s="172">
        <v>6</v>
      </c>
      <c r="D107" s="200">
        <v>9</v>
      </c>
      <c r="E107" s="200">
        <v>6</v>
      </c>
      <c r="F107" s="232"/>
      <c r="G107" s="191">
        <v>69.5</v>
      </c>
      <c r="H107" s="221">
        <v>63</v>
      </c>
      <c r="I107" s="221">
        <v>64.8</v>
      </c>
      <c r="J107" s="233"/>
      <c r="K107" s="66"/>
      <c r="M107" s="21"/>
      <c r="N107" s="21"/>
      <c r="P107" s="21"/>
    </row>
    <row r="108" spans="1:16" x14ac:dyDescent="0.25">
      <c r="A108" s="22">
        <v>28</v>
      </c>
      <c r="B108" s="5" t="s">
        <v>67</v>
      </c>
      <c r="C108" s="172">
        <v>3</v>
      </c>
      <c r="D108" s="200">
        <v>7</v>
      </c>
      <c r="E108" s="200">
        <v>6</v>
      </c>
      <c r="F108" s="232"/>
      <c r="G108" s="191">
        <v>75.33</v>
      </c>
      <c r="H108" s="221">
        <v>68</v>
      </c>
      <c r="I108" s="221">
        <v>64.5</v>
      </c>
      <c r="J108" s="233"/>
      <c r="K108" s="66"/>
      <c r="M108" s="21"/>
      <c r="N108" s="21"/>
      <c r="P108" s="21"/>
    </row>
    <row r="109" spans="1:16" x14ac:dyDescent="0.25">
      <c r="A109" s="22">
        <v>29</v>
      </c>
      <c r="B109" s="5" t="s">
        <v>69</v>
      </c>
      <c r="C109" s="172">
        <v>3</v>
      </c>
      <c r="D109" s="200">
        <v>5</v>
      </c>
      <c r="E109" s="200">
        <v>4</v>
      </c>
      <c r="F109" s="232"/>
      <c r="G109" s="191">
        <v>42</v>
      </c>
      <c r="H109" s="221">
        <v>56</v>
      </c>
      <c r="I109" s="221">
        <v>55.5</v>
      </c>
      <c r="J109" s="233"/>
      <c r="K109" s="66"/>
      <c r="M109" s="21"/>
      <c r="N109" s="21"/>
      <c r="P109" s="21"/>
    </row>
    <row r="110" spans="1:16" x14ac:dyDescent="0.25">
      <c r="A110" s="22">
        <v>30</v>
      </c>
      <c r="B110" s="5" t="s">
        <v>71</v>
      </c>
      <c r="C110" s="172">
        <v>8</v>
      </c>
      <c r="D110" s="200">
        <v>6</v>
      </c>
      <c r="E110" s="200">
        <v>2</v>
      </c>
      <c r="F110" s="232"/>
      <c r="G110" s="191">
        <v>67.63</v>
      </c>
      <c r="H110" s="221">
        <v>67</v>
      </c>
      <c r="I110" s="221">
        <v>39.5</v>
      </c>
      <c r="J110" s="233"/>
      <c r="K110" s="66"/>
      <c r="M110" s="21"/>
      <c r="N110" s="21"/>
      <c r="P110" s="21"/>
    </row>
    <row r="111" spans="1:16" x14ac:dyDescent="0.25">
      <c r="A111" s="22">
        <v>31</v>
      </c>
      <c r="B111" s="5" t="s">
        <v>122</v>
      </c>
      <c r="C111" s="172"/>
      <c r="D111" s="200"/>
      <c r="E111" s="200"/>
      <c r="F111" s="232"/>
      <c r="G111" s="191"/>
      <c r="H111" s="221"/>
      <c r="I111" s="221"/>
      <c r="J111" s="233"/>
      <c r="K111" s="66"/>
      <c r="M111" s="21"/>
      <c r="N111" s="21"/>
      <c r="P111" s="21"/>
    </row>
    <row r="112" spans="1:16" ht="15.75" thickBot="1" x14ac:dyDescent="0.3">
      <c r="A112" s="60">
        <v>32</v>
      </c>
      <c r="B112" s="5" t="s">
        <v>123</v>
      </c>
      <c r="C112" s="252"/>
      <c r="D112" s="253"/>
      <c r="E112" s="253"/>
      <c r="F112" s="254"/>
      <c r="G112" s="255"/>
      <c r="H112" s="188"/>
      <c r="I112" s="188"/>
      <c r="J112" s="235"/>
      <c r="K112" s="66"/>
      <c r="M112" s="21"/>
      <c r="N112" s="21"/>
      <c r="P112" s="21"/>
    </row>
    <row r="113" spans="1:16" ht="15.75" thickBot="1" x14ac:dyDescent="0.3">
      <c r="A113" s="257"/>
      <c r="B113" s="258" t="s">
        <v>57</v>
      </c>
      <c r="C113" s="259">
        <f>SUM(C114:C122)</f>
        <v>49</v>
      </c>
      <c r="D113" s="260">
        <f t="shared" ref="D113:F113" si="13">SUM(D114:D122)</f>
        <v>51</v>
      </c>
      <c r="E113" s="260">
        <f t="shared" si="13"/>
        <v>59</v>
      </c>
      <c r="F113" s="261">
        <f t="shared" si="13"/>
        <v>0</v>
      </c>
      <c r="G113" s="103">
        <f>AVERAGE(G114:G122)</f>
        <v>69.928571428571431</v>
      </c>
      <c r="H113" s="104">
        <f>AVERAGE(H114:H122)</f>
        <v>71.283749999999998</v>
      </c>
      <c r="I113" s="104">
        <f>AVERAGE(I114:I122)</f>
        <v>67.900000000000006</v>
      </c>
      <c r="J113" s="105" t="e">
        <f>AVERAGE(J114:J122)</f>
        <v>#DIV/0!</v>
      </c>
      <c r="K113" s="67"/>
      <c r="M113" s="21"/>
      <c r="N113" s="21"/>
      <c r="P113" s="21"/>
    </row>
    <row r="114" spans="1:16" x14ac:dyDescent="0.25">
      <c r="A114" s="19">
        <v>1</v>
      </c>
      <c r="B114" s="48" t="s">
        <v>27</v>
      </c>
      <c r="C114" s="177">
        <v>6</v>
      </c>
      <c r="D114" s="208">
        <v>6</v>
      </c>
      <c r="E114" s="208">
        <v>4</v>
      </c>
      <c r="F114" s="246"/>
      <c r="G114" s="202">
        <v>84.8</v>
      </c>
      <c r="H114" s="220">
        <v>80.33</v>
      </c>
      <c r="I114" s="220">
        <v>89.3</v>
      </c>
      <c r="J114" s="247"/>
      <c r="K114" s="66"/>
      <c r="M114" s="21"/>
      <c r="N114" s="21"/>
      <c r="P114" s="21"/>
    </row>
    <row r="115" spans="1:16" ht="15" customHeight="1" x14ac:dyDescent="0.25">
      <c r="A115" s="22">
        <v>2</v>
      </c>
      <c r="B115" s="47" t="s">
        <v>48</v>
      </c>
      <c r="C115" s="172">
        <v>15</v>
      </c>
      <c r="D115" s="200">
        <v>10</v>
      </c>
      <c r="E115" s="200">
        <v>10</v>
      </c>
      <c r="F115" s="232"/>
      <c r="G115" s="191">
        <v>73.7</v>
      </c>
      <c r="H115" s="221">
        <v>69.8</v>
      </c>
      <c r="I115" s="221">
        <v>68.2</v>
      </c>
      <c r="J115" s="233"/>
      <c r="K115" s="66"/>
      <c r="M115" s="21"/>
      <c r="N115" s="21"/>
      <c r="P115" s="21"/>
    </row>
    <row r="116" spans="1:16" x14ac:dyDescent="0.25">
      <c r="A116" s="30">
        <v>3</v>
      </c>
      <c r="B116" s="47" t="s">
        <v>26</v>
      </c>
      <c r="C116" s="172">
        <v>5</v>
      </c>
      <c r="D116" s="200">
        <v>10</v>
      </c>
      <c r="E116" s="200">
        <v>4</v>
      </c>
      <c r="F116" s="232"/>
      <c r="G116" s="191">
        <v>71</v>
      </c>
      <c r="H116" s="221">
        <v>67.400000000000006</v>
      </c>
      <c r="I116" s="221">
        <v>74.5</v>
      </c>
      <c r="J116" s="233"/>
      <c r="K116" s="66"/>
      <c r="M116" s="21"/>
      <c r="N116" s="21"/>
      <c r="P116" s="21"/>
    </row>
    <row r="117" spans="1:16" x14ac:dyDescent="0.25">
      <c r="A117" s="30">
        <v>4</v>
      </c>
      <c r="B117" s="47" t="s">
        <v>38</v>
      </c>
      <c r="C117" s="172">
        <v>2</v>
      </c>
      <c r="D117" s="200">
        <v>1</v>
      </c>
      <c r="E117" s="200">
        <v>3</v>
      </c>
      <c r="F117" s="232"/>
      <c r="G117" s="191">
        <v>79.5</v>
      </c>
      <c r="H117" s="221">
        <v>73</v>
      </c>
      <c r="I117" s="221">
        <v>60.7</v>
      </c>
      <c r="J117" s="233"/>
      <c r="K117" s="66"/>
      <c r="M117" s="21"/>
      <c r="N117" s="21"/>
      <c r="P117" s="21"/>
    </row>
    <row r="118" spans="1:16" x14ac:dyDescent="0.25">
      <c r="A118" s="30">
        <v>5</v>
      </c>
      <c r="B118" s="47" t="s">
        <v>60</v>
      </c>
      <c r="C118" s="172">
        <v>5</v>
      </c>
      <c r="D118" s="200">
        <v>8</v>
      </c>
      <c r="E118" s="200">
        <v>14</v>
      </c>
      <c r="F118" s="232"/>
      <c r="G118" s="191">
        <v>65</v>
      </c>
      <c r="H118" s="221">
        <v>81</v>
      </c>
      <c r="I118" s="221">
        <v>72.5</v>
      </c>
      <c r="J118" s="233"/>
      <c r="K118" s="66"/>
      <c r="M118" s="21"/>
      <c r="N118" s="21"/>
      <c r="P118" s="21"/>
    </row>
    <row r="119" spans="1:16" x14ac:dyDescent="0.25">
      <c r="A119" s="30">
        <v>6</v>
      </c>
      <c r="B119" s="47" t="s">
        <v>36</v>
      </c>
      <c r="C119" s="172"/>
      <c r="D119" s="200">
        <v>3</v>
      </c>
      <c r="E119" s="200">
        <v>3</v>
      </c>
      <c r="F119" s="232"/>
      <c r="G119" s="191"/>
      <c r="H119" s="221">
        <v>79.7</v>
      </c>
      <c r="I119" s="221">
        <v>68.3</v>
      </c>
      <c r="J119" s="233"/>
      <c r="K119" s="66"/>
      <c r="M119" s="21"/>
      <c r="N119" s="21"/>
      <c r="P119" s="21"/>
    </row>
    <row r="120" spans="1:16" x14ac:dyDescent="0.25">
      <c r="A120" s="30">
        <v>7</v>
      </c>
      <c r="B120" s="47" t="s">
        <v>42</v>
      </c>
      <c r="C120" s="172"/>
      <c r="D120" s="200"/>
      <c r="E120" s="200"/>
      <c r="F120" s="232"/>
      <c r="G120" s="191"/>
      <c r="H120" s="221"/>
      <c r="I120" s="221"/>
      <c r="J120" s="233"/>
      <c r="K120" s="66"/>
      <c r="M120" s="21"/>
      <c r="N120" s="21"/>
      <c r="P120" s="21"/>
    </row>
    <row r="121" spans="1:16" x14ac:dyDescent="0.25">
      <c r="A121" s="30">
        <v>8</v>
      </c>
      <c r="B121" s="47" t="s">
        <v>66</v>
      </c>
      <c r="C121" s="172">
        <v>13</v>
      </c>
      <c r="D121" s="200">
        <v>7</v>
      </c>
      <c r="E121" s="200">
        <v>12</v>
      </c>
      <c r="F121" s="232"/>
      <c r="G121" s="191">
        <v>69.5</v>
      </c>
      <c r="H121" s="221">
        <v>62.71</v>
      </c>
      <c r="I121" s="221">
        <v>61</v>
      </c>
      <c r="J121" s="233"/>
      <c r="K121" s="66"/>
      <c r="N121" s="21"/>
    </row>
    <row r="122" spans="1:16" ht="15.75" thickBot="1" x14ac:dyDescent="0.3">
      <c r="A122" s="29">
        <v>9</v>
      </c>
      <c r="B122" s="222" t="s">
        <v>70</v>
      </c>
      <c r="C122" s="206">
        <v>3</v>
      </c>
      <c r="D122" s="209">
        <v>6</v>
      </c>
      <c r="E122" s="209">
        <v>9</v>
      </c>
      <c r="F122" s="256"/>
      <c r="G122" s="204">
        <v>46</v>
      </c>
      <c r="H122" s="188">
        <v>56.33</v>
      </c>
      <c r="I122" s="188">
        <v>48.7</v>
      </c>
      <c r="J122" s="235"/>
      <c r="K122" s="66"/>
      <c r="N122" s="21"/>
    </row>
    <row r="123" spans="1:16" x14ac:dyDescent="0.25">
      <c r="A123" s="32" t="s">
        <v>124</v>
      </c>
      <c r="B123" s="33"/>
      <c r="C123" s="33"/>
      <c r="D123" s="33"/>
      <c r="E123" s="33"/>
      <c r="F123" s="33"/>
      <c r="G123" s="34">
        <f>AVERAGE(G5:G12,G14:G25,G27:G43,G45:G64,G66:G79,G81:G112,G114:G122)</f>
        <v>66.159047619047627</v>
      </c>
      <c r="H123" s="34">
        <f t="shared" ref="H123:J123" si="14">AVERAGE(H5:H12,H14:H25,H27:H43,H45:H64,H66:H79,H81:H112,H114:H122)</f>
        <v>63.113296703296704</v>
      </c>
      <c r="I123" s="34">
        <f t="shared" si="14"/>
        <v>60.69640449438203</v>
      </c>
      <c r="J123" s="34" t="e">
        <f t="shared" si="14"/>
        <v>#DIV/0!</v>
      </c>
      <c r="K123" s="34"/>
    </row>
    <row r="124" spans="1:16" x14ac:dyDescent="0.25">
      <c r="A124" s="35"/>
      <c r="G124" s="36"/>
      <c r="H124" s="36"/>
      <c r="I124" s="36"/>
      <c r="J124" s="36"/>
      <c r="K124" s="36"/>
    </row>
  </sheetData>
  <mergeCells count="2">
    <mergeCell ref="A1:A2"/>
    <mergeCell ref="B1:B2"/>
  </mergeCells>
  <conditionalFormatting sqref="G3:K124">
    <cfRule type="containsBlanks" dxfId="4" priority="1">
      <formula>LEN(TRIM(G3))=0</formula>
    </cfRule>
    <cfRule type="cellIs" dxfId="3" priority="2" operator="lessThan">
      <formula>50.001</formula>
    </cfRule>
    <cfRule type="cellIs" dxfId="2" priority="3" operator="between">
      <formula>60</formula>
      <formula>49.99</formula>
    </cfRule>
    <cfRule type="cellIs" dxfId="1" priority="4" operator="between">
      <formula>75</formula>
      <formula>60</formula>
    </cfRule>
    <cfRule type="cellIs" dxfId="0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Литература ВПР-4</vt:lpstr>
      <vt:lpstr>Литература ВПР-5</vt:lpstr>
      <vt:lpstr>Литература ВПР-6</vt:lpstr>
      <vt:lpstr>Литература ВПР-7</vt:lpstr>
      <vt:lpstr>Литература ВПР-8</vt:lpstr>
      <vt:lpstr>Литература ОГЭ-9</vt:lpstr>
      <vt:lpstr>Литература ВПР-10</vt:lpstr>
      <vt:lpstr>Литература ЕГЭ-11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2026-03-24T05:35:20Z</dcterms:modified>
</cp:coreProperties>
</file>