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Обшеств ВПР-6" sheetId="16" r:id="rId1"/>
    <sheet name="Обществ ВПР-7" sheetId="17" r:id="rId2"/>
    <sheet name="Обществ ВПР-8" sheetId="18" r:id="rId3"/>
    <sheet name="Обществ ОГЭ-9" sheetId="19" r:id="rId4"/>
    <sheet name="Обществ ВПР-10" sheetId="20" r:id="rId5"/>
    <sheet name="Обществ ЕГЭ-11" sheetId="21" r:id="rId6"/>
  </sheets>
  <definedNames>
    <definedName name="_xlnm._FilterDatabase" localSheetId="0" hidden="1">'Обшеств ВПР-6'!#REF!</definedName>
    <definedName name="_xlnm._FilterDatabase" localSheetId="4" hidden="1">'Обществ ВПР-10'!#REF!</definedName>
    <definedName name="_xlnm._FilterDatabase" localSheetId="1" hidden="1">'Обществ ВПР-7'!#REF!</definedName>
    <definedName name="_xlnm._FilterDatabase" localSheetId="2" hidden="1">'Обществ ВПР-8'!#REF!</definedName>
    <definedName name="_xlnm._FilterDatabase" localSheetId="5" hidden="1">'Обществ ЕГЭ-11'!#REF!</definedName>
    <definedName name="_xlnm._FilterDatabase" localSheetId="3" hidden="1">'Обществ ОГЭ-9'!#REF!</definedName>
  </definedNames>
  <calcPr calcId="145621"/>
</workbook>
</file>

<file path=xl/calcChain.xml><?xml version="1.0" encoding="utf-8"?>
<calcChain xmlns="http://schemas.openxmlformats.org/spreadsheetml/2006/main">
  <c r="G113" i="18" l="1"/>
  <c r="C113" i="18"/>
  <c r="C80" i="18"/>
  <c r="G80" i="18"/>
  <c r="G65" i="18"/>
  <c r="C65" i="18"/>
  <c r="C44" i="18"/>
  <c r="G44" i="18"/>
  <c r="G26" i="18"/>
  <c r="C26" i="18"/>
  <c r="C13" i="18"/>
  <c r="G13" i="18"/>
  <c r="C113" i="17"/>
  <c r="G113" i="17"/>
  <c r="C80" i="17"/>
  <c r="G80" i="17"/>
  <c r="G65" i="17"/>
  <c r="C65" i="17"/>
  <c r="C44" i="17"/>
  <c r="G44" i="17"/>
  <c r="G26" i="17"/>
  <c r="C26" i="17"/>
  <c r="C13" i="17"/>
  <c r="G13" i="17"/>
  <c r="C113" i="16"/>
  <c r="G113" i="16"/>
  <c r="G80" i="16"/>
  <c r="C80" i="16"/>
  <c r="G65" i="16"/>
  <c r="C65" i="16"/>
  <c r="C44" i="16"/>
  <c r="G44" i="16"/>
  <c r="G26" i="16"/>
  <c r="C26" i="16"/>
  <c r="C13" i="16"/>
  <c r="G13" i="16"/>
  <c r="E65" i="21" l="1"/>
  <c r="D65" i="21"/>
  <c r="C65" i="21"/>
  <c r="I65" i="21"/>
  <c r="H65" i="21"/>
  <c r="G65" i="21"/>
  <c r="E44" i="21"/>
  <c r="D44" i="21"/>
  <c r="C44" i="21"/>
  <c r="I44" i="21"/>
  <c r="H44" i="21"/>
  <c r="G44" i="21"/>
  <c r="E26" i="21"/>
  <c r="D26" i="21"/>
  <c r="C26" i="21"/>
  <c r="I26" i="21"/>
  <c r="H26" i="21"/>
  <c r="G26" i="21"/>
  <c r="E13" i="21"/>
  <c r="D13" i="21"/>
  <c r="C13" i="21"/>
  <c r="I13" i="21"/>
  <c r="H13" i="21"/>
  <c r="G13" i="21"/>
  <c r="E13" i="19"/>
  <c r="D13" i="19"/>
  <c r="C13" i="19"/>
  <c r="I13" i="19"/>
  <c r="H13" i="19"/>
  <c r="G13" i="19"/>
  <c r="I80" i="18"/>
  <c r="H80" i="18"/>
  <c r="I65" i="18"/>
  <c r="H65" i="18"/>
  <c r="I26" i="18"/>
  <c r="H26" i="18"/>
  <c r="I13" i="18"/>
  <c r="H13" i="18"/>
  <c r="H26" i="16"/>
  <c r="I26" i="16"/>
  <c r="I13" i="16"/>
  <c r="H13" i="16"/>
  <c r="J123" i="21"/>
  <c r="I123" i="21"/>
  <c r="H123" i="21"/>
  <c r="G123" i="21"/>
  <c r="J80" i="21"/>
  <c r="I80" i="21"/>
  <c r="H80" i="21"/>
  <c r="G80" i="21"/>
  <c r="F80" i="21"/>
  <c r="E80" i="21"/>
  <c r="D80" i="21"/>
  <c r="C80" i="21"/>
  <c r="J123" i="20"/>
  <c r="I123" i="20"/>
  <c r="H123" i="20"/>
  <c r="G123" i="20"/>
  <c r="J80" i="20"/>
  <c r="I80" i="20"/>
  <c r="H80" i="20"/>
  <c r="G80" i="20"/>
  <c r="F80" i="20"/>
  <c r="E80" i="20"/>
  <c r="D80" i="20"/>
  <c r="C80" i="20"/>
  <c r="G123" i="19"/>
  <c r="J123" i="18"/>
  <c r="I123" i="18"/>
  <c r="H123" i="18"/>
  <c r="G123" i="18"/>
  <c r="J80" i="18"/>
  <c r="F80" i="18"/>
  <c r="E80" i="18"/>
  <c r="D80" i="18"/>
  <c r="J123" i="17"/>
  <c r="I123" i="17"/>
  <c r="H123" i="17"/>
  <c r="G123" i="17"/>
  <c r="J80" i="17"/>
  <c r="I80" i="17"/>
  <c r="H80" i="17"/>
  <c r="F80" i="17"/>
  <c r="E80" i="17"/>
  <c r="D80" i="17"/>
  <c r="J123" i="16"/>
  <c r="I123" i="16"/>
  <c r="H123" i="16"/>
  <c r="G123" i="16"/>
  <c r="J80" i="16"/>
  <c r="I80" i="16"/>
  <c r="H80" i="16"/>
  <c r="F80" i="16"/>
  <c r="E80" i="16"/>
  <c r="D80" i="16"/>
  <c r="F80" i="19" l="1"/>
  <c r="E80" i="19"/>
  <c r="D80" i="19"/>
  <c r="C80" i="19"/>
  <c r="J123" i="19"/>
  <c r="I123" i="19"/>
  <c r="H123" i="19"/>
  <c r="G113" i="19"/>
  <c r="J80" i="19"/>
  <c r="I80" i="19"/>
  <c r="H80" i="19"/>
  <c r="G80" i="19"/>
  <c r="G65" i="19"/>
  <c r="G44" i="19"/>
  <c r="G26" i="19"/>
  <c r="G4" i="19"/>
  <c r="C4" i="19"/>
  <c r="G3" i="19" l="1"/>
  <c r="J113" i="21"/>
  <c r="I113" i="21"/>
  <c r="H113" i="21"/>
  <c r="H3" i="21" s="1"/>
  <c r="G113" i="21"/>
  <c r="G3" i="21" s="1"/>
  <c r="F113" i="21"/>
  <c r="E113" i="21"/>
  <c r="D113" i="21"/>
  <c r="C113" i="21"/>
  <c r="J65" i="21"/>
  <c r="F65" i="21"/>
  <c r="J44" i="21"/>
  <c r="F44" i="21"/>
  <c r="J26" i="21"/>
  <c r="F26" i="21"/>
  <c r="J13" i="21"/>
  <c r="F13" i="21"/>
  <c r="J4" i="21"/>
  <c r="I4" i="21"/>
  <c r="I3" i="21" s="1"/>
  <c r="H4" i="21"/>
  <c r="G4" i="21"/>
  <c r="F4" i="21"/>
  <c r="E4" i="21"/>
  <c r="D4" i="21"/>
  <c r="D3" i="21" s="1"/>
  <c r="C4" i="21"/>
  <c r="C3" i="21" s="1"/>
  <c r="J3" i="21"/>
  <c r="F3" i="21"/>
  <c r="E3" i="21"/>
  <c r="A3" i="21"/>
  <c r="J113" i="20"/>
  <c r="I113" i="20"/>
  <c r="H113" i="20"/>
  <c r="G113" i="20"/>
  <c r="F113" i="20"/>
  <c r="E113" i="20"/>
  <c r="D113" i="20"/>
  <c r="C113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H3" i="20"/>
  <c r="G3" i="20"/>
  <c r="F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E3" i="19" s="1"/>
  <c r="D44" i="19"/>
  <c r="C44" i="19"/>
  <c r="J26" i="19"/>
  <c r="I26" i="19"/>
  <c r="H26" i="19"/>
  <c r="F26" i="19"/>
  <c r="E26" i="19"/>
  <c r="D26" i="19"/>
  <c r="C26" i="19"/>
  <c r="J13" i="19"/>
  <c r="F13" i="19"/>
  <c r="J4" i="19"/>
  <c r="I4" i="19"/>
  <c r="H4" i="19"/>
  <c r="F4" i="19"/>
  <c r="E4" i="19"/>
  <c r="D4" i="19"/>
  <c r="J3" i="19"/>
  <c r="F3" i="19"/>
  <c r="A3" i="19"/>
  <c r="E3" i="20" l="1"/>
  <c r="I3" i="20"/>
  <c r="H3" i="19"/>
  <c r="C3" i="19"/>
  <c r="I3" i="19"/>
  <c r="D3" i="19"/>
  <c r="J113" i="18"/>
  <c r="I113" i="18"/>
  <c r="H113" i="18"/>
  <c r="F113" i="18"/>
  <c r="E113" i="18"/>
  <c r="D113" i="18"/>
  <c r="J65" i="18"/>
  <c r="F65" i="18"/>
  <c r="E65" i="18"/>
  <c r="D65" i="18"/>
  <c r="J44" i="18"/>
  <c r="I44" i="18"/>
  <c r="H44" i="18"/>
  <c r="F44" i="18"/>
  <c r="E44" i="18"/>
  <c r="D44" i="18"/>
  <c r="J26" i="18"/>
  <c r="F26" i="18"/>
  <c r="E26" i="18"/>
  <c r="D26" i="18"/>
  <c r="J13" i="18"/>
  <c r="F13" i="18"/>
  <c r="E13" i="18"/>
  <c r="D13" i="18"/>
  <c r="J4" i="18"/>
  <c r="I4" i="18"/>
  <c r="H4" i="18"/>
  <c r="H3" i="18" s="1"/>
  <c r="G4" i="18"/>
  <c r="F4" i="18"/>
  <c r="E4" i="18"/>
  <c r="D4" i="18"/>
  <c r="C4" i="18"/>
  <c r="C3" i="18" s="1"/>
  <c r="J3" i="18"/>
  <c r="I3" i="18"/>
  <c r="G3" i="18"/>
  <c r="F3" i="18"/>
  <c r="A3" i="18"/>
  <c r="J113" i="17"/>
  <c r="I113" i="17"/>
  <c r="H113" i="17"/>
  <c r="F113" i="17"/>
  <c r="E113" i="17"/>
  <c r="D113" i="17"/>
  <c r="J65" i="17"/>
  <c r="I65" i="17"/>
  <c r="H65" i="17"/>
  <c r="F65" i="17"/>
  <c r="E65" i="17"/>
  <c r="D65" i="17"/>
  <c r="J44" i="17"/>
  <c r="I44" i="17"/>
  <c r="H44" i="17"/>
  <c r="F44" i="17"/>
  <c r="E44" i="17"/>
  <c r="D44" i="17"/>
  <c r="J26" i="17"/>
  <c r="I26" i="17"/>
  <c r="H26" i="17"/>
  <c r="F26" i="17"/>
  <c r="E26" i="17"/>
  <c r="D26" i="17"/>
  <c r="J13" i="17"/>
  <c r="I13" i="17"/>
  <c r="H13" i="17"/>
  <c r="F13" i="17"/>
  <c r="E13" i="17"/>
  <c r="D13" i="17"/>
  <c r="J4" i="17"/>
  <c r="I4" i="17"/>
  <c r="H4" i="17"/>
  <c r="G4" i="17"/>
  <c r="F4" i="17"/>
  <c r="E4" i="17"/>
  <c r="D4" i="17"/>
  <c r="C4" i="17"/>
  <c r="J3" i="17"/>
  <c r="I3" i="17"/>
  <c r="H3" i="17"/>
  <c r="G3" i="17"/>
  <c r="F3" i="17"/>
  <c r="C3" i="17"/>
  <c r="A3" i="17"/>
  <c r="J113" i="16"/>
  <c r="I113" i="16"/>
  <c r="H113" i="16"/>
  <c r="F113" i="16"/>
  <c r="E113" i="16"/>
  <c r="D113" i="16"/>
  <c r="J65" i="16"/>
  <c r="I65" i="16"/>
  <c r="H65" i="16"/>
  <c r="H3" i="16" s="1"/>
  <c r="F65" i="16"/>
  <c r="E65" i="16"/>
  <c r="D65" i="16"/>
  <c r="J44" i="16"/>
  <c r="I44" i="16"/>
  <c r="H44" i="16"/>
  <c r="F44" i="16"/>
  <c r="E44" i="16"/>
  <c r="D44" i="16"/>
  <c r="J26" i="16"/>
  <c r="F26" i="16"/>
  <c r="E26" i="16"/>
  <c r="D26" i="16"/>
  <c r="J13" i="16"/>
  <c r="F13" i="16"/>
  <c r="E13" i="16"/>
  <c r="D13" i="16"/>
  <c r="J4" i="16"/>
  <c r="I4" i="16"/>
  <c r="I3" i="16" s="1"/>
  <c r="H4" i="16"/>
  <c r="G4" i="16"/>
  <c r="G3" i="16" s="1"/>
  <c r="F4" i="16"/>
  <c r="E4" i="16"/>
  <c r="D4" i="16"/>
  <c r="C4" i="16"/>
  <c r="J3" i="16"/>
  <c r="F3" i="16"/>
  <c r="C3" i="16"/>
  <c r="A3" i="16"/>
  <c r="D3" i="18" l="1"/>
  <c r="D3" i="17"/>
  <c r="D3" i="16"/>
  <c r="E3" i="16"/>
  <c r="E3" i="17"/>
  <c r="E3" i="18"/>
</calcChain>
</file>

<file path=xl/sharedStrings.xml><?xml version="1.0" encoding="utf-8"?>
<sst xmlns="http://schemas.openxmlformats.org/spreadsheetml/2006/main" count="810" uniqueCount="133">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</sst>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73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6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1" xfId="0" applyBorder="1"/>
    <xf numFmtId="0" fontId="7" fillId="0" borderId="4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40" xfId="7" applyFont="1" applyFill="1" applyBorder="1" applyAlignment="1" applyProtection="1">
      <alignment horizontal="left" vertical="center" wrapText="1"/>
      <protection locked="0"/>
    </xf>
    <xf numFmtId="0" fontId="7" fillId="2" borderId="24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1" xfId="0" applyFill="1" applyBorder="1"/>
    <xf numFmtId="0" fontId="10" fillId="0" borderId="24" xfId="0" applyFont="1" applyBorder="1" applyAlignment="1">
      <alignment horizontal="left" vertical="center" wrapText="1"/>
    </xf>
    <xf numFmtId="0" fontId="7" fillId="2" borderId="26" xfId="7" applyFont="1" applyFill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1" fillId="6" borderId="0" xfId="0" applyFont="1" applyFill="1"/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right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0" fillId="0" borderId="21" xfId="0" applyBorder="1"/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left" vertical="center" wrapText="1"/>
    </xf>
    <xf numFmtId="2" fontId="10" fillId="0" borderId="3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left" vertical="center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2" borderId="21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2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3" xfId="7" applyNumberFormat="1" applyFont="1" applyFill="1" applyBorder="1" applyAlignment="1" applyProtection="1">
      <alignment horizontal="left" vertical="center" wrapText="1"/>
      <protection locked="0"/>
    </xf>
    <xf numFmtId="0" fontId="4" fillId="2" borderId="35" xfId="7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1" xfId="0" applyNumberForma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4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4" fillId="2" borderId="44" xfId="7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44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0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19" xfId="0" applyBorder="1"/>
    <xf numFmtId="0" fontId="7" fillId="0" borderId="2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0" fillId="0" borderId="47" xfId="0" applyBorder="1" applyAlignment="1">
      <alignment wrapText="1"/>
    </xf>
    <xf numFmtId="0" fontId="0" fillId="0" borderId="3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3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993366"/>
      <color rgb="FFFF00FF"/>
      <color rgb="FFCCFF99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5928</v>
      </c>
      <c r="D3" s="39">
        <f t="shared" ref="D3:F3" si="0">D4+D13+D26+D44+D65+D80+D113</f>
        <v>6215</v>
      </c>
      <c r="E3" s="39">
        <f>E4+E13+E26+E44+E65+E80+E113</f>
        <v>3866</v>
      </c>
      <c r="F3" s="37">
        <f t="shared" si="0"/>
        <v>0</v>
      </c>
      <c r="G3" s="70">
        <f>AVERAGE(G4,G13,G26,G44,G65,G80,G113)</f>
        <v>3.4807095171401898</v>
      </c>
      <c r="H3" s="71">
        <f>AVERAGE(H4,H13,H26,H44,H65,H80,H113)</f>
        <v>3.584824929971989</v>
      </c>
      <c r="I3" s="71">
        <f>AVERAGE(I4,I13,I26,I44,I65,I80,I113)</f>
        <v>3.4594808810621021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413</v>
      </c>
      <c r="D4" s="8">
        <f t="shared" ref="D4:F4" si="1">SUM(D5:D12)</f>
        <v>475</v>
      </c>
      <c r="E4" s="8">
        <f t="shared" si="1"/>
        <v>223</v>
      </c>
      <c r="F4" s="59">
        <f t="shared" si="1"/>
        <v>0</v>
      </c>
      <c r="G4" s="73">
        <f>AVERAGE(G5:G12)</f>
        <v>3.67875</v>
      </c>
      <c r="H4" s="74">
        <f>AVERAGE(H5:H12)</f>
        <v>3.6374999999999997</v>
      </c>
      <c r="I4" s="74">
        <f>AVERAGE(I5:I12)</f>
        <v>3.5862499999999997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46</v>
      </c>
      <c r="D5" s="112">
        <v>76</v>
      </c>
      <c r="E5" s="112">
        <v>20</v>
      </c>
      <c r="F5" s="113"/>
      <c r="G5" s="114">
        <v>3.87</v>
      </c>
      <c r="H5" s="115">
        <v>4.12</v>
      </c>
      <c r="I5" s="115">
        <v>4.75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83</v>
      </c>
      <c r="D6" s="112">
        <v>78</v>
      </c>
      <c r="E6" s="112">
        <v>48</v>
      </c>
      <c r="F6" s="113"/>
      <c r="G6" s="117">
        <v>4.01</v>
      </c>
      <c r="H6" s="118">
        <v>3.56</v>
      </c>
      <c r="I6" s="118">
        <v>3.5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48</v>
      </c>
      <c r="D7" s="112">
        <v>71</v>
      </c>
      <c r="E7" s="112">
        <v>26</v>
      </c>
      <c r="F7" s="113"/>
      <c r="G7" s="117">
        <v>3.6</v>
      </c>
      <c r="H7" s="118">
        <v>3.55</v>
      </c>
      <c r="I7" s="118">
        <v>3.08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50</v>
      </c>
      <c r="D8" s="112">
        <v>50</v>
      </c>
      <c r="E8" s="112">
        <v>38</v>
      </c>
      <c r="F8" s="113"/>
      <c r="G8" s="117">
        <v>3.66</v>
      </c>
      <c r="H8" s="118">
        <v>3.62</v>
      </c>
      <c r="I8" s="118">
        <v>3.61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26</v>
      </c>
      <c r="D9" s="95">
        <v>50</v>
      </c>
      <c r="E9" s="95">
        <v>23</v>
      </c>
      <c r="F9" s="120"/>
      <c r="G9" s="90">
        <v>4.1500000000000004</v>
      </c>
      <c r="H9" s="110">
        <v>3.82</v>
      </c>
      <c r="I9" s="110">
        <v>3.39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70</v>
      </c>
      <c r="D10" s="95">
        <v>58</v>
      </c>
      <c r="E10" s="95">
        <v>24</v>
      </c>
      <c r="F10" s="120"/>
      <c r="G10" s="90">
        <v>3.44</v>
      </c>
      <c r="H10" s="110">
        <v>3.88</v>
      </c>
      <c r="I10" s="110">
        <v>3.08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46</v>
      </c>
      <c r="D11" s="95">
        <v>40</v>
      </c>
      <c r="E11" s="95">
        <v>23</v>
      </c>
      <c r="F11" s="120"/>
      <c r="G11" s="90">
        <v>3.13</v>
      </c>
      <c r="H11" s="110">
        <v>3.15</v>
      </c>
      <c r="I11" s="110">
        <v>3.57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44</v>
      </c>
      <c r="D12" s="104">
        <v>52</v>
      </c>
      <c r="E12" s="104">
        <v>21</v>
      </c>
      <c r="F12" s="122"/>
      <c r="G12" s="98">
        <v>3.57</v>
      </c>
      <c r="H12" s="87">
        <v>3.4</v>
      </c>
      <c r="I12" s="87">
        <v>3.71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607</v>
      </c>
      <c r="D13" s="9">
        <f t="shared" si="2"/>
        <v>542</v>
      </c>
      <c r="E13" s="9">
        <f t="shared" si="2"/>
        <v>386</v>
      </c>
      <c r="F13" s="60">
        <f t="shared" si="2"/>
        <v>0</v>
      </c>
      <c r="G13" s="76">
        <f t="shared" ref="G13:I13" si="3">AVERAGE(G14:G25)</f>
        <v>3.5691666666666673</v>
      </c>
      <c r="H13" s="77">
        <f t="shared" si="3"/>
        <v>3.4950000000000006</v>
      </c>
      <c r="I13" s="77">
        <f t="shared" si="3"/>
        <v>3.4708333333333337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56</v>
      </c>
      <c r="D14" s="94">
        <v>49</v>
      </c>
      <c r="E14" s="94">
        <v>27</v>
      </c>
      <c r="F14" s="124"/>
      <c r="G14" s="125">
        <v>3.95</v>
      </c>
      <c r="H14" s="126">
        <v>3.57</v>
      </c>
      <c r="I14" s="126">
        <v>3.33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21</v>
      </c>
      <c r="D15" s="94">
        <v>36</v>
      </c>
      <c r="E15" s="94">
        <v>26</v>
      </c>
      <c r="F15" s="124"/>
      <c r="G15" s="88">
        <v>4.24</v>
      </c>
      <c r="H15" s="93">
        <v>3.42</v>
      </c>
      <c r="I15" s="93">
        <v>4.1900000000000004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52</v>
      </c>
      <c r="D16" s="94">
        <v>42</v>
      </c>
      <c r="E16" s="94">
        <v>26</v>
      </c>
      <c r="F16" s="124"/>
      <c r="G16" s="88">
        <v>3.27</v>
      </c>
      <c r="H16" s="93">
        <v>3.64</v>
      </c>
      <c r="I16" s="93">
        <v>3.19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73</v>
      </c>
      <c r="D17" s="94">
        <v>65</v>
      </c>
      <c r="E17" s="94">
        <v>45</v>
      </c>
      <c r="F17" s="124"/>
      <c r="G17" s="88">
        <v>3.64</v>
      </c>
      <c r="H17" s="93">
        <v>4.05</v>
      </c>
      <c r="I17" s="93">
        <v>3.93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49</v>
      </c>
      <c r="D18" s="94">
        <v>54</v>
      </c>
      <c r="E18" s="94">
        <v>54</v>
      </c>
      <c r="F18" s="124"/>
      <c r="G18" s="88">
        <v>3.22</v>
      </c>
      <c r="H18" s="93">
        <v>3.41</v>
      </c>
      <c r="I18" s="93">
        <v>3.5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32</v>
      </c>
      <c r="D19" s="95">
        <v>45</v>
      </c>
      <c r="E19" s="95">
        <v>38</v>
      </c>
      <c r="F19" s="120"/>
      <c r="G19" s="90">
        <v>3.66</v>
      </c>
      <c r="H19" s="110">
        <v>3.84</v>
      </c>
      <c r="I19" s="110">
        <v>3.66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52</v>
      </c>
      <c r="D20" s="94">
        <v>52</v>
      </c>
      <c r="E20" s="94">
        <v>28</v>
      </c>
      <c r="F20" s="124"/>
      <c r="G20" s="88">
        <v>3.56</v>
      </c>
      <c r="H20" s="93">
        <v>3.73</v>
      </c>
      <c r="I20" s="93">
        <v>3.64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53</v>
      </c>
      <c r="D21" s="94">
        <v>13</v>
      </c>
      <c r="E21" s="94">
        <v>24</v>
      </c>
      <c r="F21" s="124"/>
      <c r="G21" s="88">
        <v>3.57</v>
      </c>
      <c r="H21" s="93">
        <v>3.08</v>
      </c>
      <c r="I21" s="93">
        <v>3.33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45</v>
      </c>
      <c r="D22" s="94">
        <v>22</v>
      </c>
      <c r="E22" s="94">
        <v>26</v>
      </c>
      <c r="F22" s="124"/>
      <c r="G22" s="88">
        <v>3.02</v>
      </c>
      <c r="H22" s="93">
        <v>3</v>
      </c>
      <c r="I22" s="93">
        <v>3.12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79</v>
      </c>
      <c r="D23" s="94">
        <v>70</v>
      </c>
      <c r="E23" s="94">
        <v>20</v>
      </c>
      <c r="F23" s="124"/>
      <c r="G23" s="88">
        <v>3.41</v>
      </c>
      <c r="H23" s="93">
        <v>3.2</v>
      </c>
      <c r="I23" s="93">
        <v>2.35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55</v>
      </c>
      <c r="D24" s="106">
        <v>55</v>
      </c>
      <c r="E24" s="106">
        <v>49</v>
      </c>
      <c r="F24" s="129"/>
      <c r="G24" s="102">
        <v>4.04</v>
      </c>
      <c r="H24" s="103">
        <v>3.87</v>
      </c>
      <c r="I24" s="103">
        <v>3.45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40</v>
      </c>
      <c r="D25" s="94">
        <v>39</v>
      </c>
      <c r="E25" s="94">
        <v>23</v>
      </c>
      <c r="F25" s="124"/>
      <c r="G25" s="131">
        <v>3.25</v>
      </c>
      <c r="H25" s="132">
        <v>3.13</v>
      </c>
      <c r="I25" s="132">
        <v>3.96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782</v>
      </c>
      <c r="D26" s="36">
        <f>SUM(D27:D43)</f>
        <v>853</v>
      </c>
      <c r="E26" s="36">
        <f t="shared" ref="E26:F26" si="4">SUM(E27:E43)</f>
        <v>494</v>
      </c>
      <c r="F26" s="61">
        <f t="shared" si="4"/>
        <v>0</v>
      </c>
      <c r="G26" s="79">
        <f>AVERAGE(G27:G43)</f>
        <v>3.506470588235294</v>
      </c>
      <c r="H26" s="80">
        <f>AVERAGE(H27:H43)</f>
        <v>3.3129411764705878</v>
      </c>
      <c r="I26" s="80">
        <f t="shared" ref="I26" si="5">AVERAGE(I27:I43)</f>
        <v>3.1456249999999999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68</v>
      </c>
      <c r="D27" s="100">
        <v>72</v>
      </c>
      <c r="E27" s="100">
        <v>59</v>
      </c>
      <c r="F27" s="134"/>
      <c r="G27" s="96">
        <v>3.85</v>
      </c>
      <c r="H27" s="109">
        <v>3.15</v>
      </c>
      <c r="I27" s="109">
        <v>3.34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62</v>
      </c>
      <c r="D28" s="136">
        <v>56</v>
      </c>
      <c r="E28" s="136">
        <v>26</v>
      </c>
      <c r="F28" s="137"/>
      <c r="G28" s="89">
        <v>4</v>
      </c>
      <c r="H28" s="110">
        <v>3.95</v>
      </c>
      <c r="I28" s="110">
        <v>3.92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43</v>
      </c>
      <c r="D29" s="95">
        <v>68</v>
      </c>
      <c r="E29" s="95">
        <v>50</v>
      </c>
      <c r="F29" s="120"/>
      <c r="G29" s="90">
        <v>3.77</v>
      </c>
      <c r="H29" s="110">
        <v>3.74</v>
      </c>
      <c r="I29" s="110">
        <v>2.98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48</v>
      </c>
      <c r="D30" s="136">
        <v>45</v>
      </c>
      <c r="E30" s="136">
        <v>23</v>
      </c>
      <c r="F30" s="137"/>
      <c r="G30" s="89">
        <v>3.19</v>
      </c>
      <c r="H30" s="110">
        <v>2.89</v>
      </c>
      <c r="I30" s="110">
        <v>2.48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44</v>
      </c>
      <c r="D31" s="94">
        <v>49</v>
      </c>
      <c r="E31" s="94">
        <v>25</v>
      </c>
      <c r="F31" s="124"/>
      <c r="G31" s="88">
        <v>3.89</v>
      </c>
      <c r="H31" s="93">
        <v>3.73</v>
      </c>
      <c r="I31" s="93">
        <v>3.2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17</v>
      </c>
      <c r="D32" s="95">
        <v>17</v>
      </c>
      <c r="E32" s="95">
        <v>24</v>
      </c>
      <c r="F32" s="120"/>
      <c r="G32" s="90">
        <v>2.82</v>
      </c>
      <c r="H32" s="110">
        <v>2.82</v>
      </c>
      <c r="I32" s="110">
        <v>3.17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75</v>
      </c>
      <c r="D33" s="95">
        <v>72</v>
      </c>
      <c r="E33" s="95">
        <v>24</v>
      </c>
      <c r="F33" s="120"/>
      <c r="G33" s="90">
        <v>3.45</v>
      </c>
      <c r="H33" s="110">
        <v>3.36</v>
      </c>
      <c r="I33" s="110">
        <v>3.08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20</v>
      </c>
      <c r="D34" s="95">
        <v>50</v>
      </c>
      <c r="E34" s="95">
        <v>25</v>
      </c>
      <c r="F34" s="120"/>
      <c r="G34" s="90">
        <v>3.55</v>
      </c>
      <c r="H34" s="110">
        <v>3.26</v>
      </c>
      <c r="I34" s="110">
        <v>2.96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40</v>
      </c>
      <c r="D35" s="95">
        <v>43</v>
      </c>
      <c r="E35" s="95">
        <v>19</v>
      </c>
      <c r="F35" s="120"/>
      <c r="G35" s="90">
        <v>3.48</v>
      </c>
      <c r="H35" s="110">
        <v>2.93</v>
      </c>
      <c r="I35" s="110">
        <v>2.63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17</v>
      </c>
      <c r="D36" s="95">
        <v>25</v>
      </c>
      <c r="E36" s="95"/>
      <c r="F36" s="120"/>
      <c r="G36" s="90">
        <v>3.47</v>
      </c>
      <c r="H36" s="110">
        <v>3.12</v>
      </c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68</v>
      </c>
      <c r="D37" s="94">
        <v>72</v>
      </c>
      <c r="E37" s="94">
        <v>45</v>
      </c>
      <c r="F37" s="124"/>
      <c r="G37" s="88">
        <v>3.07</v>
      </c>
      <c r="H37" s="93">
        <v>3.04</v>
      </c>
      <c r="I37" s="93">
        <v>3.11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48</v>
      </c>
      <c r="D38" s="94">
        <v>46</v>
      </c>
      <c r="E38" s="94">
        <v>25</v>
      </c>
      <c r="F38" s="124"/>
      <c r="G38" s="88">
        <v>3.5</v>
      </c>
      <c r="H38" s="93">
        <v>3.39</v>
      </c>
      <c r="I38" s="93">
        <v>3.08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47</v>
      </c>
      <c r="D39" s="94">
        <v>54</v>
      </c>
      <c r="E39" s="94">
        <v>44</v>
      </c>
      <c r="F39" s="124"/>
      <c r="G39" s="88">
        <v>3.4</v>
      </c>
      <c r="H39" s="93">
        <v>3.15</v>
      </c>
      <c r="I39" s="93">
        <v>3.07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46</v>
      </c>
      <c r="D40" s="94">
        <v>26</v>
      </c>
      <c r="E40" s="94">
        <v>26</v>
      </c>
      <c r="F40" s="124"/>
      <c r="G40" s="88">
        <v>3.33</v>
      </c>
      <c r="H40" s="93">
        <v>2.85</v>
      </c>
      <c r="I40" s="93">
        <v>3.23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38</v>
      </c>
      <c r="D41" s="94">
        <v>42</v>
      </c>
      <c r="E41" s="94">
        <v>21</v>
      </c>
      <c r="F41" s="124"/>
      <c r="G41" s="88">
        <v>2.84</v>
      </c>
      <c r="H41" s="93">
        <v>3.36</v>
      </c>
      <c r="I41" s="93">
        <v>2.71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54</v>
      </c>
      <c r="D42" s="94">
        <v>47</v>
      </c>
      <c r="E42" s="94">
        <v>22</v>
      </c>
      <c r="F42" s="124"/>
      <c r="G42" s="88">
        <v>3.89</v>
      </c>
      <c r="H42" s="93">
        <v>3.96</v>
      </c>
      <c r="I42" s="93">
        <v>4.09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47</v>
      </c>
      <c r="D43" s="94">
        <v>69</v>
      </c>
      <c r="E43" s="94">
        <v>36</v>
      </c>
      <c r="F43" s="124"/>
      <c r="G43" s="131">
        <v>4.1100000000000003</v>
      </c>
      <c r="H43" s="132">
        <v>3.62</v>
      </c>
      <c r="I43" s="132">
        <v>3.28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6">SUM(C45:C64)</f>
        <v>914</v>
      </c>
      <c r="D44" s="36">
        <f t="shared" si="6"/>
        <v>1016</v>
      </c>
      <c r="E44" s="36">
        <f t="shared" si="6"/>
        <v>610</v>
      </c>
      <c r="F44" s="61">
        <f t="shared" si="6"/>
        <v>0</v>
      </c>
      <c r="G44" s="79">
        <f>AVERAGE(G45:G64)</f>
        <v>3.4545000000000008</v>
      </c>
      <c r="H44" s="80">
        <f>AVERAGE(H45:H64)</f>
        <v>3.4990000000000001</v>
      </c>
      <c r="I44" s="80">
        <f>AVERAGE(I45:I64)</f>
        <v>3.4800000000000004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95</v>
      </c>
      <c r="D45" s="95">
        <v>124</v>
      </c>
      <c r="E45" s="95">
        <v>79</v>
      </c>
      <c r="F45" s="120"/>
      <c r="G45" s="96">
        <v>3.99</v>
      </c>
      <c r="H45" s="109">
        <v>3.62</v>
      </c>
      <c r="I45" s="109">
        <v>3.61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>
        <v>20</v>
      </c>
      <c r="D46" s="95">
        <v>29</v>
      </c>
      <c r="E46" s="95">
        <v>26</v>
      </c>
      <c r="F46" s="120"/>
      <c r="G46" s="90">
        <v>3.25</v>
      </c>
      <c r="H46" s="110">
        <v>3.76</v>
      </c>
      <c r="I46" s="110">
        <v>3.27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79</v>
      </c>
      <c r="D47" s="95">
        <v>100</v>
      </c>
      <c r="E47" s="95">
        <v>46</v>
      </c>
      <c r="F47" s="120"/>
      <c r="G47" s="90">
        <v>3.65</v>
      </c>
      <c r="H47" s="110">
        <v>3.97</v>
      </c>
      <c r="I47" s="110">
        <v>3.72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90</v>
      </c>
      <c r="D48" s="95">
        <v>102</v>
      </c>
      <c r="E48" s="95">
        <v>64</v>
      </c>
      <c r="F48" s="120"/>
      <c r="G48" s="90">
        <v>3.68</v>
      </c>
      <c r="H48" s="110">
        <v>3.14</v>
      </c>
      <c r="I48" s="110">
        <v>3.45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83</v>
      </c>
      <c r="D49" s="95">
        <v>67</v>
      </c>
      <c r="E49" s="95">
        <v>48</v>
      </c>
      <c r="F49" s="120"/>
      <c r="G49" s="90">
        <v>3.64</v>
      </c>
      <c r="H49" s="110">
        <v>3.9</v>
      </c>
      <c r="I49" s="110">
        <v>3.56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46</v>
      </c>
      <c r="D50" s="95">
        <v>46</v>
      </c>
      <c r="E50" s="95">
        <v>26</v>
      </c>
      <c r="F50" s="120"/>
      <c r="G50" s="90">
        <v>3.48</v>
      </c>
      <c r="H50" s="110">
        <v>3.59</v>
      </c>
      <c r="I50" s="110">
        <v>3.77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>
        <v>16</v>
      </c>
      <c r="D51" s="95">
        <v>17</v>
      </c>
      <c r="E51" s="95">
        <v>16</v>
      </c>
      <c r="F51" s="120"/>
      <c r="G51" s="90">
        <v>3.25</v>
      </c>
      <c r="H51" s="110">
        <v>3.18</v>
      </c>
      <c r="I51" s="110">
        <v>3.44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42</v>
      </c>
      <c r="D52" s="95">
        <v>60</v>
      </c>
      <c r="E52" s="95">
        <v>25</v>
      </c>
      <c r="F52" s="120"/>
      <c r="G52" s="90">
        <v>3.74</v>
      </c>
      <c r="H52" s="110">
        <v>3.08</v>
      </c>
      <c r="I52" s="110">
        <v>3.44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>
        <v>20</v>
      </c>
      <c r="D53" s="95">
        <v>21</v>
      </c>
      <c r="E53" s="95"/>
      <c r="F53" s="120"/>
      <c r="G53" s="90">
        <v>2.9</v>
      </c>
      <c r="H53" s="110">
        <v>3.19</v>
      </c>
      <c r="I53" s="110"/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>
        <v>17</v>
      </c>
      <c r="D54" s="95">
        <v>24</v>
      </c>
      <c r="E54" s="95">
        <v>22</v>
      </c>
      <c r="F54" s="120"/>
      <c r="G54" s="90">
        <v>3.71</v>
      </c>
      <c r="H54" s="110">
        <v>3.79</v>
      </c>
      <c r="I54" s="110">
        <v>4.45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24</v>
      </c>
      <c r="D55" s="95">
        <v>20</v>
      </c>
      <c r="E55" s="95">
        <v>24</v>
      </c>
      <c r="F55" s="120"/>
      <c r="G55" s="90">
        <v>3.38</v>
      </c>
      <c r="H55" s="110">
        <v>3.2</v>
      </c>
      <c r="I55" s="110">
        <v>3.13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22</v>
      </c>
      <c r="D56" s="94">
        <v>25</v>
      </c>
      <c r="E56" s="94">
        <v>18</v>
      </c>
      <c r="F56" s="124"/>
      <c r="G56" s="88">
        <v>3.27</v>
      </c>
      <c r="H56" s="93">
        <v>3.28</v>
      </c>
      <c r="I56" s="93">
        <v>3.11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49</v>
      </c>
      <c r="D57" s="95">
        <v>48</v>
      </c>
      <c r="E57" s="95">
        <v>25</v>
      </c>
      <c r="F57" s="120"/>
      <c r="G57" s="90">
        <v>3.41</v>
      </c>
      <c r="H57" s="110">
        <v>3.25</v>
      </c>
      <c r="I57" s="110">
        <v>3.36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15</v>
      </c>
      <c r="D58" s="95">
        <v>26</v>
      </c>
      <c r="E58" s="95">
        <v>21</v>
      </c>
      <c r="F58" s="120"/>
      <c r="G58" s="90">
        <v>3.33</v>
      </c>
      <c r="H58" s="110">
        <v>3.31</v>
      </c>
      <c r="I58" s="110">
        <v>3.57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45</v>
      </c>
      <c r="D59" s="95">
        <v>42</v>
      </c>
      <c r="E59" s="95">
        <v>19</v>
      </c>
      <c r="F59" s="120"/>
      <c r="G59" s="90">
        <v>3.42</v>
      </c>
      <c r="H59" s="110">
        <v>3.07</v>
      </c>
      <c r="I59" s="110">
        <v>2.84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43</v>
      </c>
      <c r="D60" s="91">
        <v>44</v>
      </c>
      <c r="E60" s="91">
        <v>23</v>
      </c>
      <c r="F60" s="138"/>
      <c r="G60" s="97">
        <v>3.6</v>
      </c>
      <c r="H60" s="92">
        <v>3.82</v>
      </c>
      <c r="I60" s="92">
        <v>3.13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48</v>
      </c>
      <c r="D61" s="95">
        <v>47</v>
      </c>
      <c r="E61" s="95">
        <v>26</v>
      </c>
      <c r="F61" s="120"/>
      <c r="G61" s="90">
        <v>2.73</v>
      </c>
      <c r="H61" s="110">
        <v>3.79</v>
      </c>
      <c r="I61" s="110">
        <v>3.38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55</v>
      </c>
      <c r="D62" s="95">
        <v>69</v>
      </c>
      <c r="E62" s="95">
        <v>23</v>
      </c>
      <c r="F62" s="120"/>
      <c r="G62" s="90">
        <v>4.07</v>
      </c>
      <c r="H62" s="110">
        <v>3.72</v>
      </c>
      <c r="I62" s="110">
        <v>3.96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50</v>
      </c>
      <c r="D63" s="95">
        <v>43</v>
      </c>
      <c r="E63" s="95">
        <v>26</v>
      </c>
      <c r="F63" s="120"/>
      <c r="G63" s="90">
        <v>3.08</v>
      </c>
      <c r="H63" s="110">
        <v>3.35</v>
      </c>
      <c r="I63" s="110">
        <v>3.12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55</v>
      </c>
      <c r="D64" s="95">
        <v>62</v>
      </c>
      <c r="E64" s="95">
        <v>53</v>
      </c>
      <c r="F64" s="120"/>
      <c r="G64" s="98">
        <v>3.51</v>
      </c>
      <c r="H64" s="87">
        <v>3.97</v>
      </c>
      <c r="I64" s="87">
        <v>3.81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772</v>
      </c>
      <c r="D65" s="9">
        <f>SUM(D66:D79)</f>
        <v>761</v>
      </c>
      <c r="E65" s="9">
        <f t="shared" ref="E65:F65" si="7">SUM(E66:E79)</f>
        <v>471</v>
      </c>
      <c r="F65" s="60">
        <f t="shared" si="7"/>
        <v>0</v>
      </c>
      <c r="G65" s="76">
        <f>AVERAGE(G66:G79)</f>
        <v>3.632857142857143</v>
      </c>
      <c r="H65" s="77">
        <f>AVERAGE(H66:H79)</f>
        <v>3.7250000000000001</v>
      </c>
      <c r="I65" s="77">
        <f>AVERAGE(I66:I79)</f>
        <v>3.4707142857142848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47</v>
      </c>
      <c r="D66" s="95">
        <v>53</v>
      </c>
      <c r="E66" s="95">
        <v>51</v>
      </c>
      <c r="F66" s="120"/>
      <c r="G66" s="96">
        <v>4.08</v>
      </c>
      <c r="H66" s="109">
        <v>4.42</v>
      </c>
      <c r="I66" s="109">
        <v>4.6100000000000003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36</v>
      </c>
      <c r="D67" s="95">
        <v>55</v>
      </c>
      <c r="E67" s="95">
        <v>30</v>
      </c>
      <c r="F67" s="120"/>
      <c r="G67" s="90">
        <v>3.31</v>
      </c>
      <c r="H67" s="110">
        <v>4.04</v>
      </c>
      <c r="I67" s="110">
        <v>3.97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70</v>
      </c>
      <c r="D68" s="95">
        <v>86</v>
      </c>
      <c r="E68" s="95">
        <v>45</v>
      </c>
      <c r="F68" s="120"/>
      <c r="G68" s="90">
        <v>3.79</v>
      </c>
      <c r="H68" s="110">
        <v>3.66</v>
      </c>
      <c r="I68" s="110">
        <v>3.69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25</v>
      </c>
      <c r="D69" s="95">
        <v>26</v>
      </c>
      <c r="E69" s="95">
        <v>21</v>
      </c>
      <c r="F69" s="120"/>
      <c r="G69" s="90">
        <v>3.8</v>
      </c>
      <c r="H69" s="110">
        <v>4.2300000000000004</v>
      </c>
      <c r="I69" s="110">
        <v>3.1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65</v>
      </c>
      <c r="D70" s="95">
        <v>46</v>
      </c>
      <c r="E70" s="95">
        <v>24</v>
      </c>
      <c r="F70" s="120"/>
      <c r="G70" s="90">
        <v>3.98</v>
      </c>
      <c r="H70" s="110">
        <v>3.41</v>
      </c>
      <c r="I70" s="110">
        <v>3.25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57</v>
      </c>
      <c r="D71" s="106">
        <v>23</v>
      </c>
      <c r="E71" s="106">
        <v>18</v>
      </c>
      <c r="F71" s="129"/>
      <c r="G71" s="102">
        <v>3.7</v>
      </c>
      <c r="H71" s="103">
        <v>3.7</v>
      </c>
      <c r="I71" s="103">
        <v>3.56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42</v>
      </c>
      <c r="D72" s="94">
        <v>43</v>
      </c>
      <c r="E72" s="94">
        <v>22</v>
      </c>
      <c r="F72" s="124"/>
      <c r="G72" s="88">
        <v>3.52</v>
      </c>
      <c r="H72" s="93">
        <v>3.77</v>
      </c>
      <c r="I72" s="93">
        <v>4.2300000000000004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71</v>
      </c>
      <c r="D73" s="95">
        <v>74</v>
      </c>
      <c r="E73" s="95">
        <v>30</v>
      </c>
      <c r="F73" s="120"/>
      <c r="G73" s="90">
        <v>3.44</v>
      </c>
      <c r="H73" s="110">
        <v>3.58</v>
      </c>
      <c r="I73" s="110">
        <v>3.97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36</v>
      </c>
      <c r="D74" s="95">
        <v>25</v>
      </c>
      <c r="E74" s="95">
        <v>18</v>
      </c>
      <c r="F74" s="120"/>
      <c r="G74" s="90">
        <v>2.69</v>
      </c>
      <c r="H74" s="110">
        <v>3.36</v>
      </c>
      <c r="I74" s="110">
        <v>3.28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108</v>
      </c>
      <c r="D75" s="95">
        <v>100</v>
      </c>
      <c r="E75" s="95">
        <v>35</v>
      </c>
      <c r="F75" s="120"/>
      <c r="G75" s="90">
        <v>3.64</v>
      </c>
      <c r="H75" s="110">
        <v>3.44</v>
      </c>
      <c r="I75" s="110">
        <v>2.69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70</v>
      </c>
      <c r="D76" s="95">
        <v>59</v>
      </c>
      <c r="E76" s="95">
        <v>46</v>
      </c>
      <c r="F76" s="120"/>
      <c r="G76" s="90">
        <v>3.61</v>
      </c>
      <c r="H76" s="110">
        <v>3.61</v>
      </c>
      <c r="I76" s="110">
        <v>3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31</v>
      </c>
      <c r="D77" s="94">
        <v>26</v>
      </c>
      <c r="E77" s="94">
        <v>22</v>
      </c>
      <c r="F77" s="124"/>
      <c r="G77" s="88">
        <v>3.97</v>
      </c>
      <c r="H77" s="93">
        <v>3.81</v>
      </c>
      <c r="I77" s="93">
        <v>3.23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25</v>
      </c>
      <c r="D78" s="95">
        <v>39</v>
      </c>
      <c r="E78" s="95">
        <v>47</v>
      </c>
      <c r="F78" s="120"/>
      <c r="G78" s="90">
        <v>3.4</v>
      </c>
      <c r="H78" s="110">
        <v>3.62</v>
      </c>
      <c r="I78" s="110">
        <v>3.04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89</v>
      </c>
      <c r="D79" s="95">
        <v>106</v>
      </c>
      <c r="E79" s="95">
        <v>62</v>
      </c>
      <c r="F79" s="120"/>
      <c r="G79" s="98">
        <v>3.93</v>
      </c>
      <c r="H79" s="87">
        <v>3.5</v>
      </c>
      <c r="I79" s="87">
        <v>2.97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8">SUM(C81:C112)</f>
        <v>1960</v>
      </c>
      <c r="D80" s="9">
        <f t="shared" si="8"/>
        <v>2027</v>
      </c>
      <c r="E80" s="9">
        <f t="shared" si="8"/>
        <v>1348</v>
      </c>
      <c r="F80" s="60">
        <f t="shared" si="8"/>
        <v>0</v>
      </c>
      <c r="G80" s="76">
        <f t="shared" ref="G80:J80" si="9">AVERAGE(G81:G112)</f>
        <v>3.2676666666666661</v>
      </c>
      <c r="H80" s="77">
        <f t="shared" si="9"/>
        <v>3.5676666666666677</v>
      </c>
      <c r="I80" s="77">
        <f t="shared" si="9"/>
        <v>3.4441935483870965</v>
      </c>
      <c r="J80" s="78" t="e">
        <f t="shared" si="9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27</v>
      </c>
      <c r="D81" s="95">
        <v>28</v>
      </c>
      <c r="E81" s="95">
        <v>24</v>
      </c>
      <c r="F81" s="120"/>
      <c r="G81" s="96">
        <v>3.3</v>
      </c>
      <c r="H81" s="109">
        <v>3.79</v>
      </c>
      <c r="I81" s="109">
        <v>3.62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46</v>
      </c>
      <c r="D82" s="95">
        <v>25</v>
      </c>
      <c r="E82" s="95">
        <v>25</v>
      </c>
      <c r="F82" s="120"/>
      <c r="G82" s="90">
        <v>0</v>
      </c>
      <c r="H82" s="110">
        <v>2.96</v>
      </c>
      <c r="I82" s="110">
        <v>3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39</v>
      </c>
      <c r="D83" s="95">
        <v>54</v>
      </c>
      <c r="E83" s="95">
        <v>29</v>
      </c>
      <c r="F83" s="120"/>
      <c r="G83" s="90">
        <v>3.59</v>
      </c>
      <c r="H83" s="110">
        <v>4.43</v>
      </c>
      <c r="I83" s="110">
        <v>4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48</v>
      </c>
      <c r="D84" s="95">
        <v>59</v>
      </c>
      <c r="E84" s="95">
        <v>23</v>
      </c>
      <c r="F84" s="120"/>
      <c r="G84" s="90">
        <v>3.4</v>
      </c>
      <c r="H84" s="110">
        <v>3.64</v>
      </c>
      <c r="I84" s="110">
        <v>2.78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73</v>
      </c>
      <c r="D85" s="95">
        <v>80</v>
      </c>
      <c r="E85" s="95">
        <v>46</v>
      </c>
      <c r="F85" s="120"/>
      <c r="G85" s="90">
        <v>3.36</v>
      </c>
      <c r="H85" s="110">
        <v>2.99</v>
      </c>
      <c r="I85" s="110">
        <v>2.57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88</v>
      </c>
      <c r="D86" s="95">
        <v>88</v>
      </c>
      <c r="E86" s="95">
        <v>52</v>
      </c>
      <c r="F86" s="120"/>
      <c r="G86" s="90">
        <v>0</v>
      </c>
      <c r="H86" s="110">
        <v>3.02</v>
      </c>
      <c r="I86" s="110">
        <v>3.31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26</v>
      </c>
      <c r="D87" s="95">
        <v>26</v>
      </c>
      <c r="E87" s="95">
        <v>23</v>
      </c>
      <c r="F87" s="120"/>
      <c r="G87" s="90">
        <v>3.92</v>
      </c>
      <c r="H87" s="110">
        <v>3.77</v>
      </c>
      <c r="I87" s="110">
        <v>3.91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25</v>
      </c>
      <c r="D88" s="95">
        <v>22</v>
      </c>
      <c r="E88" s="95">
        <v>29</v>
      </c>
      <c r="F88" s="120"/>
      <c r="G88" s="90">
        <v>3.32</v>
      </c>
      <c r="H88" s="110">
        <v>3.23</v>
      </c>
      <c r="I88" s="110">
        <v>3.69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42</v>
      </c>
      <c r="D89" s="95">
        <v>48</v>
      </c>
      <c r="E89" s="95">
        <v>23</v>
      </c>
      <c r="F89" s="120"/>
      <c r="G89" s="90">
        <v>2.86</v>
      </c>
      <c r="H89" s="110">
        <v>2.98</v>
      </c>
      <c r="I89" s="110">
        <v>3.74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71</v>
      </c>
      <c r="D90" s="95">
        <v>44</v>
      </c>
      <c r="E90" s="95">
        <v>45</v>
      </c>
      <c r="F90" s="120"/>
      <c r="G90" s="90">
        <v>3.42</v>
      </c>
      <c r="H90" s="110">
        <v>3.41</v>
      </c>
      <c r="I90" s="110">
        <v>3.24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44</v>
      </c>
      <c r="D91" s="95">
        <v>27</v>
      </c>
      <c r="E91" s="95">
        <v>22</v>
      </c>
      <c r="F91" s="120"/>
      <c r="G91" s="90">
        <v>3.3</v>
      </c>
      <c r="H91" s="110">
        <v>3.59</v>
      </c>
      <c r="I91" s="110">
        <v>3.36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52</v>
      </c>
      <c r="D92" s="95">
        <v>57</v>
      </c>
      <c r="E92" s="95">
        <v>25</v>
      </c>
      <c r="F92" s="120"/>
      <c r="G92" s="90">
        <v>3.33</v>
      </c>
      <c r="H92" s="110">
        <v>3.54</v>
      </c>
      <c r="I92" s="110">
        <v>3.04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72</v>
      </c>
      <c r="D93" s="95">
        <v>48</v>
      </c>
      <c r="E93" s="95">
        <v>47</v>
      </c>
      <c r="F93" s="120"/>
      <c r="G93" s="90">
        <v>3.39</v>
      </c>
      <c r="H93" s="110">
        <v>3.62</v>
      </c>
      <c r="I93" s="110">
        <v>3.77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28</v>
      </c>
      <c r="D94" s="104">
        <v>51</v>
      </c>
      <c r="E94" s="104">
        <v>45</v>
      </c>
      <c r="F94" s="122"/>
      <c r="G94" s="107">
        <v>3.68</v>
      </c>
      <c r="H94" s="110">
        <v>3.49</v>
      </c>
      <c r="I94" s="110">
        <v>3.16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23</v>
      </c>
      <c r="D95" s="95">
        <v>46</v>
      </c>
      <c r="E95" s="95">
        <v>26</v>
      </c>
      <c r="F95" s="120"/>
      <c r="G95" s="90">
        <v>3.48</v>
      </c>
      <c r="H95" s="110">
        <v>4.24</v>
      </c>
      <c r="I95" s="110">
        <v>3.73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41</v>
      </c>
      <c r="D96" s="95">
        <v>40</v>
      </c>
      <c r="E96" s="95">
        <v>26</v>
      </c>
      <c r="F96" s="120"/>
      <c r="G96" s="90">
        <v>3.51</v>
      </c>
      <c r="H96" s="110">
        <v>3.65</v>
      </c>
      <c r="I96" s="110">
        <v>3.15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65</v>
      </c>
      <c r="D97" s="95">
        <v>60</v>
      </c>
      <c r="E97" s="95">
        <v>44</v>
      </c>
      <c r="F97" s="120"/>
      <c r="G97" s="90">
        <v>3.34</v>
      </c>
      <c r="H97" s="110">
        <v>3.02</v>
      </c>
      <c r="I97" s="110">
        <v>3.11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49</v>
      </c>
      <c r="D98" s="95">
        <v>50</v>
      </c>
      <c r="E98" s="95">
        <v>24</v>
      </c>
      <c r="F98" s="120"/>
      <c r="G98" s="90">
        <v>3.49</v>
      </c>
      <c r="H98" s="110">
        <v>3.42</v>
      </c>
      <c r="I98" s="110">
        <v>3.5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47</v>
      </c>
      <c r="D99" s="95">
        <v>48</v>
      </c>
      <c r="E99" s="95">
        <v>24</v>
      </c>
      <c r="F99" s="120"/>
      <c r="G99" s="90">
        <v>3.72</v>
      </c>
      <c r="H99" s="110">
        <v>3.79</v>
      </c>
      <c r="I99" s="110">
        <v>3.58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130</v>
      </c>
      <c r="D100" s="95">
        <v>101</v>
      </c>
      <c r="E100" s="95">
        <v>80</v>
      </c>
      <c r="F100" s="120"/>
      <c r="G100" s="90">
        <v>3.99</v>
      </c>
      <c r="H100" s="110">
        <v>3.64</v>
      </c>
      <c r="I100" s="110">
        <v>4.05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136</v>
      </c>
      <c r="D101" s="95">
        <v>137</v>
      </c>
      <c r="E101" s="95">
        <v>53</v>
      </c>
      <c r="F101" s="120"/>
      <c r="G101" s="90">
        <v>3.77</v>
      </c>
      <c r="H101" s="110">
        <v>3.19</v>
      </c>
      <c r="I101" s="110">
        <v>3.38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83</v>
      </c>
      <c r="D102" s="95">
        <v>89</v>
      </c>
      <c r="E102" s="95">
        <v>52</v>
      </c>
      <c r="F102" s="120"/>
      <c r="G102" s="90">
        <v>3.36</v>
      </c>
      <c r="H102" s="110">
        <v>4.09</v>
      </c>
      <c r="I102" s="110">
        <v>3.15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48</v>
      </c>
      <c r="D103" s="95">
        <v>70</v>
      </c>
      <c r="E103" s="95">
        <v>31</v>
      </c>
      <c r="F103" s="120"/>
      <c r="G103" s="90">
        <v>4.13</v>
      </c>
      <c r="H103" s="110">
        <v>3.4</v>
      </c>
      <c r="I103" s="110">
        <v>3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124</v>
      </c>
      <c r="D104" s="95">
        <v>105</v>
      </c>
      <c r="E104" s="95">
        <v>86</v>
      </c>
      <c r="F104" s="120"/>
      <c r="G104" s="90">
        <v>2.94</v>
      </c>
      <c r="H104" s="110">
        <v>3.47</v>
      </c>
      <c r="I104" s="110">
        <v>3.55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140</v>
      </c>
      <c r="D105" s="95">
        <v>131</v>
      </c>
      <c r="E105" s="95">
        <v>76</v>
      </c>
      <c r="F105" s="120"/>
      <c r="G105" s="90">
        <v>3.56</v>
      </c>
      <c r="H105" s="110">
        <v>3.73</v>
      </c>
      <c r="I105" s="110">
        <v>3.17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74</v>
      </c>
      <c r="D106" s="95">
        <v>53</v>
      </c>
      <c r="E106" s="95">
        <v>50</v>
      </c>
      <c r="F106" s="120"/>
      <c r="G106" s="90">
        <v>3.39</v>
      </c>
      <c r="H106" s="110">
        <v>4.0199999999999996</v>
      </c>
      <c r="I106" s="110">
        <v>3.9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104</v>
      </c>
      <c r="D107" s="95">
        <v>66</v>
      </c>
      <c r="E107" s="95">
        <v>75</v>
      </c>
      <c r="F107" s="120"/>
      <c r="G107" s="90">
        <v>3.71</v>
      </c>
      <c r="H107" s="110">
        <v>3.79</v>
      </c>
      <c r="I107" s="110">
        <v>3.57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66</v>
      </c>
      <c r="D108" s="95">
        <v>125</v>
      </c>
      <c r="E108" s="95">
        <v>55</v>
      </c>
      <c r="F108" s="120"/>
      <c r="G108" s="90">
        <v>3.77</v>
      </c>
      <c r="H108" s="110">
        <v>3.87</v>
      </c>
      <c r="I108" s="110">
        <v>3.45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101</v>
      </c>
      <c r="D109" s="95">
        <v>150</v>
      </c>
      <c r="E109" s="95">
        <v>98</v>
      </c>
      <c r="F109" s="120"/>
      <c r="G109" s="90">
        <v>3.35</v>
      </c>
      <c r="H109" s="110">
        <v>3.83</v>
      </c>
      <c r="I109" s="110">
        <v>3.7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48</v>
      </c>
      <c r="D110" s="95">
        <v>99</v>
      </c>
      <c r="E110" s="95">
        <v>61</v>
      </c>
      <c r="F110" s="120"/>
      <c r="G110" s="90">
        <v>3.65</v>
      </c>
      <c r="H110" s="110">
        <v>3.42</v>
      </c>
      <c r="I110" s="110">
        <v>3.49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29</v>
      </c>
      <c r="F111" s="120"/>
      <c r="G111" s="90"/>
      <c r="H111" s="110"/>
      <c r="I111" s="110">
        <v>4.0999999999999996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10">SUM(C114:C122)</f>
        <v>480</v>
      </c>
      <c r="D113" s="148">
        <f t="shared" si="10"/>
        <v>541</v>
      </c>
      <c r="E113" s="148">
        <f t="shared" si="10"/>
        <v>334</v>
      </c>
      <c r="F113" s="149">
        <f t="shared" si="10"/>
        <v>0</v>
      </c>
      <c r="G113" s="76">
        <f>AVERAGE(G114:G122)</f>
        <v>3.2555555555555551</v>
      </c>
      <c r="H113" s="77">
        <f>AVERAGE(H114:H122)</f>
        <v>3.8566666666666669</v>
      </c>
      <c r="I113" s="77">
        <f>AVERAGE(I114:I122)</f>
        <v>3.6187499999999999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52</v>
      </c>
      <c r="D114" s="100">
        <v>62</v>
      </c>
      <c r="E114" s="100">
        <v>29</v>
      </c>
      <c r="F114" s="134"/>
      <c r="G114" s="96">
        <v>3.73</v>
      </c>
      <c r="H114" s="109">
        <v>4.08</v>
      </c>
      <c r="I114" s="109">
        <v>3.66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42</v>
      </c>
      <c r="D115" s="95">
        <v>44</v>
      </c>
      <c r="E115" s="95">
        <v>22</v>
      </c>
      <c r="F115" s="120"/>
      <c r="G115" s="90">
        <v>4.0199999999999996</v>
      </c>
      <c r="H115" s="110">
        <v>3.41</v>
      </c>
      <c r="I115" s="110">
        <v>3.77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31</v>
      </c>
      <c r="D116" s="95">
        <v>44</v>
      </c>
      <c r="E116" s="95">
        <v>22</v>
      </c>
      <c r="F116" s="120"/>
      <c r="G116" s="90">
        <v>3.39</v>
      </c>
      <c r="H116" s="110">
        <v>3.89</v>
      </c>
      <c r="I116" s="110">
        <v>3.36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50</v>
      </c>
      <c r="D117" s="95">
        <v>21</v>
      </c>
      <c r="E117" s="95">
        <v>22</v>
      </c>
      <c r="F117" s="120"/>
      <c r="G117" s="90">
        <v>0</v>
      </c>
      <c r="H117" s="110">
        <v>4.62</v>
      </c>
      <c r="I117" s="110">
        <v>4.09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23</v>
      </c>
      <c r="D118" s="95">
        <v>27</v>
      </c>
      <c r="E118" s="95">
        <v>27</v>
      </c>
      <c r="F118" s="120"/>
      <c r="G118" s="90">
        <v>4.5199999999999996</v>
      </c>
      <c r="H118" s="110">
        <v>4.67</v>
      </c>
      <c r="I118" s="110">
        <v>3.19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25</v>
      </c>
      <c r="D119" s="95">
        <v>30</v>
      </c>
      <c r="E119" s="95">
        <v>20</v>
      </c>
      <c r="F119" s="120"/>
      <c r="G119" s="90">
        <v>3.36</v>
      </c>
      <c r="H119" s="110">
        <v>3.63</v>
      </c>
      <c r="I119" s="110">
        <v>3.45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23</v>
      </c>
      <c r="D120" s="95">
        <v>18</v>
      </c>
      <c r="E120" s="95"/>
      <c r="F120" s="120"/>
      <c r="G120" s="90">
        <v>3.13</v>
      </c>
      <c r="H120" s="110">
        <v>3.17</v>
      </c>
      <c r="I120" s="110"/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181</v>
      </c>
      <c r="D121" s="95">
        <v>180</v>
      </c>
      <c r="E121" s="95">
        <v>114</v>
      </c>
      <c r="F121" s="120"/>
      <c r="G121" s="90">
        <v>3.75</v>
      </c>
      <c r="H121" s="110">
        <v>3.71</v>
      </c>
      <c r="I121" s="110">
        <v>3.65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53</v>
      </c>
      <c r="D122" s="101">
        <v>115</v>
      </c>
      <c r="E122" s="101">
        <v>78</v>
      </c>
      <c r="F122" s="144"/>
      <c r="G122" s="98">
        <v>3.4</v>
      </c>
      <c r="H122" s="87">
        <v>3.53</v>
      </c>
      <c r="I122" s="87">
        <v>3.78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3.4468181818181818</v>
      </c>
      <c r="H123" s="30">
        <f t="shared" ref="H123:J123" si="11">AVERAGE(H5:H12,H14:H25,H27:H43,H45:H64,H66:H79,H81:H112,H114:H122)</f>
        <v>3.5566363636363634</v>
      </c>
      <c r="I123" s="30">
        <f t="shared" si="11"/>
        <v>3.4361111111111109</v>
      </c>
      <c r="J123" s="30" t="e">
        <f t="shared" si="11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">
      <formula>3.5001</formula>
    </cfRule>
    <cfRule type="cellIs" dxfId="27" priority="3" operator="between">
      <formula>3.999</formula>
      <formula>3.499</formula>
    </cfRule>
    <cfRule type="cellIs" dxfId="26" priority="4" operator="between">
      <formula>4.5</formula>
      <formula>4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3692</v>
      </c>
      <c r="D3" s="39">
        <f t="shared" ref="D3:F3" si="0">D4+D13+D26+D44+D65+D80+D113</f>
        <v>4024</v>
      </c>
      <c r="E3" s="39">
        <f>E4+E13+E26+E44+E65+E80+E113</f>
        <v>3670</v>
      </c>
      <c r="F3" s="37">
        <f t="shared" si="0"/>
        <v>0</v>
      </c>
      <c r="G3" s="70">
        <f>AVERAGE(G4,G13,G26,G44,G65,G80,G113)</f>
        <v>3.4347631475667195</v>
      </c>
      <c r="H3" s="71">
        <f>AVERAGE(H4,H13,H26,H44,H65,H80,H113)</f>
        <v>3.434841836734694</v>
      </c>
      <c r="I3" s="71">
        <f>AVERAGE(I4,I13,I26,I44,I65,I80,I113)</f>
        <v>3.3838628757954794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283</v>
      </c>
      <c r="D4" s="8">
        <f t="shared" ref="D4:F4" si="1">SUM(D5:D12)</f>
        <v>323</v>
      </c>
      <c r="E4" s="8">
        <f t="shared" si="1"/>
        <v>271</v>
      </c>
      <c r="F4" s="59">
        <f t="shared" si="1"/>
        <v>0</v>
      </c>
      <c r="G4" s="73">
        <f>AVERAGE(G5:G12)</f>
        <v>3.4575</v>
      </c>
      <c r="H4" s="74">
        <f>AVERAGE(H5:H12)</f>
        <v>3.3925000000000005</v>
      </c>
      <c r="I4" s="74">
        <f>AVERAGE(I5:I12)</f>
        <v>3.4462500000000005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53</v>
      </c>
      <c r="D5" s="112">
        <v>46</v>
      </c>
      <c r="E5" s="112">
        <v>26</v>
      </c>
      <c r="F5" s="113"/>
      <c r="G5" s="114">
        <v>3.89</v>
      </c>
      <c r="H5" s="115">
        <v>4.1500000000000004</v>
      </c>
      <c r="I5" s="115">
        <v>4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45</v>
      </c>
      <c r="D6" s="112">
        <v>56</v>
      </c>
      <c r="E6" s="112">
        <v>51</v>
      </c>
      <c r="F6" s="113"/>
      <c r="G6" s="117">
        <v>3.87</v>
      </c>
      <c r="H6" s="118">
        <v>3.39</v>
      </c>
      <c r="I6" s="118">
        <v>3.75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42</v>
      </c>
      <c r="D7" s="112">
        <v>55</v>
      </c>
      <c r="E7" s="112">
        <v>51</v>
      </c>
      <c r="F7" s="113"/>
      <c r="G7" s="117">
        <v>3.5</v>
      </c>
      <c r="H7" s="118">
        <v>3.31</v>
      </c>
      <c r="I7" s="118">
        <v>3.47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22</v>
      </c>
      <c r="D8" s="112">
        <v>22</v>
      </c>
      <c r="E8" s="112">
        <v>22</v>
      </c>
      <c r="F8" s="113"/>
      <c r="G8" s="117">
        <v>3.41</v>
      </c>
      <c r="H8" s="118">
        <v>3.64</v>
      </c>
      <c r="I8" s="118">
        <v>2.95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23</v>
      </c>
      <c r="D9" s="95">
        <v>26</v>
      </c>
      <c r="E9" s="95">
        <v>21</v>
      </c>
      <c r="F9" s="120"/>
      <c r="G9" s="90">
        <v>3.7</v>
      </c>
      <c r="H9" s="110">
        <v>3.04</v>
      </c>
      <c r="I9" s="110">
        <v>3.24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52</v>
      </c>
      <c r="D10" s="95">
        <v>55</v>
      </c>
      <c r="E10" s="95">
        <v>51</v>
      </c>
      <c r="F10" s="120"/>
      <c r="G10" s="90">
        <v>3.17</v>
      </c>
      <c r="H10" s="110">
        <v>2.96</v>
      </c>
      <c r="I10" s="110">
        <v>3.45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24</v>
      </c>
      <c r="D11" s="95">
        <v>23</v>
      </c>
      <c r="E11" s="95">
        <v>22</v>
      </c>
      <c r="F11" s="120"/>
      <c r="G11" s="90">
        <v>3.21</v>
      </c>
      <c r="H11" s="110">
        <v>3.3</v>
      </c>
      <c r="I11" s="110">
        <v>3.27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22</v>
      </c>
      <c r="D12" s="104">
        <v>40</v>
      </c>
      <c r="E12" s="104">
        <v>27</v>
      </c>
      <c r="F12" s="122"/>
      <c r="G12" s="98">
        <v>2.91</v>
      </c>
      <c r="H12" s="87">
        <v>3.35</v>
      </c>
      <c r="I12" s="87">
        <v>3.44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408</v>
      </c>
      <c r="D13" s="9">
        <f t="shared" si="2"/>
        <v>349</v>
      </c>
      <c r="E13" s="9">
        <f t="shared" si="2"/>
        <v>334</v>
      </c>
      <c r="F13" s="60">
        <f t="shared" si="2"/>
        <v>0</v>
      </c>
      <c r="G13" s="76">
        <f>AVERAGE(G14:G25)</f>
        <v>3.4866666666666668</v>
      </c>
      <c r="H13" s="77">
        <f>AVERAGE(H14:H25)</f>
        <v>3.3883333333333332</v>
      </c>
      <c r="I13" s="77">
        <f>AVERAGE(I14:I25)</f>
        <v>3.4033333333333338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27</v>
      </c>
      <c r="D14" s="94">
        <v>27</v>
      </c>
      <c r="E14" s="94">
        <v>25</v>
      </c>
      <c r="F14" s="124"/>
      <c r="G14" s="125">
        <v>3.85</v>
      </c>
      <c r="H14" s="126">
        <v>3.89</v>
      </c>
      <c r="I14" s="126">
        <v>3.28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27</v>
      </c>
      <c r="D15" s="94">
        <v>21</v>
      </c>
      <c r="E15" s="94">
        <v>20</v>
      </c>
      <c r="F15" s="124"/>
      <c r="G15" s="88">
        <v>3.96</v>
      </c>
      <c r="H15" s="93">
        <v>4.29</v>
      </c>
      <c r="I15" s="93">
        <v>3.8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24</v>
      </c>
      <c r="D16" s="94">
        <v>25</v>
      </c>
      <c r="E16" s="94">
        <v>25</v>
      </c>
      <c r="F16" s="124"/>
      <c r="G16" s="88">
        <v>3.42</v>
      </c>
      <c r="H16" s="93">
        <v>3.32</v>
      </c>
      <c r="I16" s="93">
        <v>3.76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45</v>
      </c>
      <c r="D17" s="94">
        <v>52</v>
      </c>
      <c r="E17" s="94">
        <v>46</v>
      </c>
      <c r="F17" s="124"/>
      <c r="G17" s="88">
        <v>3.24</v>
      </c>
      <c r="H17" s="93">
        <v>3.42</v>
      </c>
      <c r="I17" s="93">
        <v>3.37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21</v>
      </c>
      <c r="D18" s="94">
        <v>51</v>
      </c>
      <c r="E18" s="94">
        <v>26</v>
      </c>
      <c r="F18" s="124"/>
      <c r="G18" s="88">
        <v>3.81</v>
      </c>
      <c r="H18" s="93">
        <v>3.06</v>
      </c>
      <c r="I18" s="93">
        <v>3.23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31</v>
      </c>
      <c r="D19" s="95">
        <v>34</v>
      </c>
      <c r="E19" s="95">
        <v>23</v>
      </c>
      <c r="F19" s="120"/>
      <c r="G19" s="90">
        <v>3.55</v>
      </c>
      <c r="H19" s="110">
        <v>3</v>
      </c>
      <c r="I19" s="110">
        <v>3.57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46</v>
      </c>
      <c r="D20" s="94">
        <v>22</v>
      </c>
      <c r="E20" s="94">
        <v>28</v>
      </c>
      <c r="F20" s="124"/>
      <c r="G20" s="88">
        <v>3.41</v>
      </c>
      <c r="H20" s="93">
        <v>3.68</v>
      </c>
      <c r="I20" s="93">
        <v>3.46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24</v>
      </c>
      <c r="D21" s="94">
        <v>28</v>
      </c>
      <c r="E21" s="94">
        <v>21</v>
      </c>
      <c r="F21" s="124"/>
      <c r="G21" s="88">
        <v>3.46</v>
      </c>
      <c r="H21" s="93">
        <v>3.18</v>
      </c>
      <c r="I21" s="93">
        <v>2.95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22</v>
      </c>
      <c r="D22" s="94">
        <v>23</v>
      </c>
      <c r="E22" s="94">
        <v>21</v>
      </c>
      <c r="F22" s="124"/>
      <c r="G22" s="88">
        <v>3.14</v>
      </c>
      <c r="H22" s="93">
        <v>3.17</v>
      </c>
      <c r="I22" s="93">
        <v>3.71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66</v>
      </c>
      <c r="D23" s="94">
        <v>23</v>
      </c>
      <c r="E23" s="94">
        <v>45</v>
      </c>
      <c r="F23" s="124"/>
      <c r="G23" s="88">
        <v>2.88</v>
      </c>
      <c r="H23" s="93">
        <v>3.04</v>
      </c>
      <c r="I23" s="93">
        <v>2.98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52</v>
      </c>
      <c r="D24" s="106">
        <v>24</v>
      </c>
      <c r="E24" s="106">
        <v>24</v>
      </c>
      <c r="F24" s="129"/>
      <c r="G24" s="102">
        <v>3.69</v>
      </c>
      <c r="H24" s="103">
        <v>3.5</v>
      </c>
      <c r="I24" s="103">
        <v>3.46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23</v>
      </c>
      <c r="D25" s="94">
        <v>19</v>
      </c>
      <c r="E25" s="94">
        <v>30</v>
      </c>
      <c r="F25" s="124"/>
      <c r="G25" s="131">
        <v>3.43</v>
      </c>
      <c r="H25" s="132">
        <v>3.11</v>
      </c>
      <c r="I25" s="132">
        <v>3.27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465</v>
      </c>
      <c r="D26" s="36">
        <f>SUM(D27:D43)</f>
        <v>573</v>
      </c>
      <c r="E26" s="36">
        <f t="shared" ref="E26:F26" si="3">SUM(E27:E43)</f>
        <v>470</v>
      </c>
      <c r="F26" s="61">
        <f t="shared" si="3"/>
        <v>0</v>
      </c>
      <c r="G26" s="79">
        <f>AVERAGE(G27:G43)</f>
        <v>3.3268749999999998</v>
      </c>
      <c r="H26" s="80">
        <f>AVERAGE(H27:H43)</f>
        <v>3.34375</v>
      </c>
      <c r="I26" s="80">
        <f>AVERAGE(I27:I43)</f>
        <v>3.183125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38</v>
      </c>
      <c r="D27" s="100">
        <v>45</v>
      </c>
      <c r="E27" s="100">
        <v>45</v>
      </c>
      <c r="F27" s="134"/>
      <c r="G27" s="96">
        <v>3.39</v>
      </c>
      <c r="H27" s="109">
        <v>3.58</v>
      </c>
      <c r="I27" s="109">
        <v>3.44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45</v>
      </c>
      <c r="D28" s="136">
        <v>42</v>
      </c>
      <c r="E28" s="136">
        <v>41</v>
      </c>
      <c r="F28" s="137"/>
      <c r="G28" s="89">
        <v>3.76</v>
      </c>
      <c r="H28" s="110">
        <v>3.67</v>
      </c>
      <c r="I28" s="110">
        <v>3.66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23</v>
      </c>
      <c r="D29" s="95">
        <v>45</v>
      </c>
      <c r="E29" s="95">
        <v>49</v>
      </c>
      <c r="F29" s="120"/>
      <c r="G29" s="90">
        <v>3.43</v>
      </c>
      <c r="H29" s="110">
        <v>3.31</v>
      </c>
      <c r="I29" s="110">
        <v>3.2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25</v>
      </c>
      <c r="D30" s="136">
        <v>47</v>
      </c>
      <c r="E30" s="136">
        <v>18</v>
      </c>
      <c r="F30" s="137"/>
      <c r="G30" s="89">
        <v>2.52</v>
      </c>
      <c r="H30" s="110">
        <v>3.31</v>
      </c>
      <c r="I30" s="110">
        <v>2.83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23</v>
      </c>
      <c r="D31" s="94">
        <v>36</v>
      </c>
      <c r="E31" s="94">
        <v>27</v>
      </c>
      <c r="F31" s="124"/>
      <c r="G31" s="88">
        <v>3.26</v>
      </c>
      <c r="H31" s="93">
        <v>3.56</v>
      </c>
      <c r="I31" s="93">
        <v>3.15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/>
      <c r="D32" s="95"/>
      <c r="E32" s="95">
        <v>17</v>
      </c>
      <c r="F32" s="120"/>
      <c r="G32" s="90"/>
      <c r="H32" s="110"/>
      <c r="I32" s="110">
        <v>2.94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23</v>
      </c>
      <c r="D33" s="95">
        <v>47</v>
      </c>
      <c r="E33" s="95">
        <v>41</v>
      </c>
      <c r="F33" s="120"/>
      <c r="G33" s="90">
        <v>3.43</v>
      </c>
      <c r="H33" s="110">
        <v>3.53</v>
      </c>
      <c r="I33" s="110">
        <v>3.27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26</v>
      </c>
      <c r="D34" s="95">
        <v>22</v>
      </c>
      <c r="E34" s="95">
        <v>22</v>
      </c>
      <c r="F34" s="120"/>
      <c r="G34" s="90">
        <v>3.15</v>
      </c>
      <c r="H34" s="110">
        <v>3.59</v>
      </c>
      <c r="I34" s="110">
        <v>2.64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37</v>
      </c>
      <c r="D35" s="95">
        <v>38</v>
      </c>
      <c r="E35" s="95">
        <v>21</v>
      </c>
      <c r="F35" s="120"/>
      <c r="G35" s="90">
        <v>3.49</v>
      </c>
      <c r="H35" s="110">
        <v>2.89</v>
      </c>
      <c r="I35" s="110">
        <v>3.48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11</v>
      </c>
      <c r="D36" s="95">
        <v>18</v>
      </c>
      <c r="E36" s="95">
        <v>19</v>
      </c>
      <c r="F36" s="120"/>
      <c r="G36" s="90">
        <v>3.09</v>
      </c>
      <c r="H36" s="110">
        <v>3.39</v>
      </c>
      <c r="I36" s="110">
        <v>3.42</v>
      </c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52</v>
      </c>
      <c r="D37" s="94">
        <v>44</v>
      </c>
      <c r="E37" s="94">
        <v>47</v>
      </c>
      <c r="F37" s="124"/>
      <c r="G37" s="88">
        <v>3.19</v>
      </c>
      <c r="H37" s="93">
        <v>2.91</v>
      </c>
      <c r="I37" s="93">
        <v>2.6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27</v>
      </c>
      <c r="D38" s="94">
        <v>25</v>
      </c>
      <c r="E38" s="94">
        <v>21</v>
      </c>
      <c r="F38" s="124"/>
      <c r="G38" s="88">
        <v>3.37</v>
      </c>
      <c r="H38" s="93">
        <v>3.2</v>
      </c>
      <c r="I38" s="93">
        <v>3.38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22</v>
      </c>
      <c r="D39" s="94">
        <v>27</v>
      </c>
      <c r="E39" s="94">
        <v>26</v>
      </c>
      <c r="F39" s="124"/>
      <c r="G39" s="88">
        <v>3.82</v>
      </c>
      <c r="H39" s="93">
        <v>3.26</v>
      </c>
      <c r="I39" s="93">
        <v>3.54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22</v>
      </c>
      <c r="D40" s="94">
        <v>48</v>
      </c>
      <c r="E40" s="94"/>
      <c r="F40" s="124"/>
      <c r="G40" s="88">
        <v>3.14</v>
      </c>
      <c r="H40" s="93">
        <v>3.29</v>
      </c>
      <c r="I40" s="93"/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22</v>
      </c>
      <c r="D41" s="94">
        <v>26</v>
      </c>
      <c r="E41" s="94">
        <v>22</v>
      </c>
      <c r="F41" s="124"/>
      <c r="G41" s="88">
        <v>2.95</v>
      </c>
      <c r="H41" s="93">
        <v>3.27</v>
      </c>
      <c r="I41" s="93">
        <v>2.64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23</v>
      </c>
      <c r="D42" s="94">
        <v>22</v>
      </c>
      <c r="E42" s="94">
        <v>35</v>
      </c>
      <c r="F42" s="124"/>
      <c r="G42" s="88">
        <v>3.87</v>
      </c>
      <c r="H42" s="93">
        <v>2.91</v>
      </c>
      <c r="I42" s="93">
        <v>3.37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46</v>
      </c>
      <c r="D43" s="94">
        <v>41</v>
      </c>
      <c r="E43" s="94">
        <v>19</v>
      </c>
      <c r="F43" s="124"/>
      <c r="G43" s="131">
        <v>3.37</v>
      </c>
      <c r="H43" s="132">
        <v>3.83</v>
      </c>
      <c r="I43" s="132">
        <v>3.37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4">SUM(C45:C64)</f>
        <v>538</v>
      </c>
      <c r="D44" s="36">
        <f t="shared" si="4"/>
        <v>565</v>
      </c>
      <c r="E44" s="36">
        <f t="shared" si="4"/>
        <v>629</v>
      </c>
      <c r="F44" s="61">
        <f t="shared" si="4"/>
        <v>0</v>
      </c>
      <c r="G44" s="79">
        <f>AVERAGE(G45:G64)</f>
        <v>3.451428571428572</v>
      </c>
      <c r="H44" s="80">
        <f>AVERAGE(H45:H64)</f>
        <v>3.5073333333333325</v>
      </c>
      <c r="I44" s="80">
        <f>AVERAGE(I45:I64)</f>
        <v>3.4049999999999989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76</v>
      </c>
      <c r="D45" s="95">
        <v>77</v>
      </c>
      <c r="E45" s="95">
        <v>56</v>
      </c>
      <c r="F45" s="120"/>
      <c r="G45" s="96">
        <v>3.54</v>
      </c>
      <c r="H45" s="109">
        <v>3.4</v>
      </c>
      <c r="I45" s="109">
        <v>3.52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/>
      <c r="D46" s="95"/>
      <c r="E46" s="95">
        <v>26</v>
      </c>
      <c r="F46" s="120"/>
      <c r="G46" s="90"/>
      <c r="H46" s="110"/>
      <c r="I46" s="110">
        <v>3.73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44</v>
      </c>
      <c r="D47" s="95">
        <v>67</v>
      </c>
      <c r="E47" s="95">
        <v>52</v>
      </c>
      <c r="F47" s="120"/>
      <c r="G47" s="90">
        <v>3.57</v>
      </c>
      <c r="H47" s="110">
        <v>3.76</v>
      </c>
      <c r="I47" s="110">
        <v>3.85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75</v>
      </c>
      <c r="D48" s="95">
        <v>70</v>
      </c>
      <c r="E48" s="95">
        <v>73</v>
      </c>
      <c r="F48" s="120"/>
      <c r="G48" s="90">
        <v>3.47</v>
      </c>
      <c r="H48" s="110">
        <v>3.1</v>
      </c>
      <c r="I48" s="110">
        <v>3.49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52</v>
      </c>
      <c r="D49" s="95">
        <v>29</v>
      </c>
      <c r="E49" s="95">
        <v>47</v>
      </c>
      <c r="F49" s="120"/>
      <c r="G49" s="90">
        <v>4.3499999999999996</v>
      </c>
      <c r="H49" s="110">
        <v>4.17</v>
      </c>
      <c r="I49" s="110">
        <v>3.45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18</v>
      </c>
      <c r="D50" s="95">
        <v>36</v>
      </c>
      <c r="E50" s="95">
        <v>29</v>
      </c>
      <c r="F50" s="120"/>
      <c r="G50" s="90">
        <v>3.22</v>
      </c>
      <c r="H50" s="110">
        <v>3.39</v>
      </c>
      <c r="I50" s="110">
        <v>4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/>
      <c r="E51" s="95">
        <v>16</v>
      </c>
      <c r="F51" s="120"/>
      <c r="G51" s="90"/>
      <c r="H51" s="110"/>
      <c r="I51" s="110">
        <v>3.31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56</v>
      </c>
      <c r="D52" s="95">
        <v>32</v>
      </c>
      <c r="E52" s="95">
        <v>32</v>
      </c>
      <c r="F52" s="120"/>
      <c r="G52" s="90">
        <v>3.41</v>
      </c>
      <c r="H52" s="110">
        <v>3.31</v>
      </c>
      <c r="I52" s="110">
        <v>3.25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>
        <v>21</v>
      </c>
      <c r="D53" s="95"/>
      <c r="E53" s="95">
        <v>19</v>
      </c>
      <c r="F53" s="120"/>
      <c r="G53" s="90">
        <v>2.76</v>
      </c>
      <c r="H53" s="110"/>
      <c r="I53" s="110">
        <v>3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/>
      <c r="D54" s="95">
        <v>20</v>
      </c>
      <c r="E54" s="95">
        <v>18</v>
      </c>
      <c r="F54" s="120"/>
      <c r="G54" s="90"/>
      <c r="H54" s="110">
        <v>3.75</v>
      </c>
      <c r="I54" s="110">
        <v>3.89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/>
      <c r="D55" s="95"/>
      <c r="E55" s="95">
        <v>22</v>
      </c>
      <c r="F55" s="120"/>
      <c r="G55" s="90"/>
      <c r="H55" s="110"/>
      <c r="I55" s="110">
        <v>3.05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21</v>
      </c>
      <c r="D56" s="94">
        <v>16</v>
      </c>
      <c r="E56" s="94">
        <v>22</v>
      </c>
      <c r="F56" s="124"/>
      <c r="G56" s="88">
        <v>3.14</v>
      </c>
      <c r="H56" s="93">
        <v>3.13</v>
      </c>
      <c r="I56" s="93">
        <v>3.68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25</v>
      </c>
      <c r="D57" s="95">
        <v>25</v>
      </c>
      <c r="E57" s="95">
        <v>26</v>
      </c>
      <c r="F57" s="120"/>
      <c r="G57" s="90">
        <v>3.44</v>
      </c>
      <c r="H57" s="110">
        <v>3.6</v>
      </c>
      <c r="I57" s="110">
        <v>2.96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/>
      <c r="D58" s="95"/>
      <c r="E58" s="95">
        <v>24</v>
      </c>
      <c r="F58" s="120"/>
      <c r="G58" s="90"/>
      <c r="H58" s="110"/>
      <c r="I58" s="110">
        <v>3.58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21</v>
      </c>
      <c r="D59" s="95">
        <v>25</v>
      </c>
      <c r="E59" s="95">
        <v>19</v>
      </c>
      <c r="F59" s="120"/>
      <c r="G59" s="90">
        <v>3.67</v>
      </c>
      <c r="H59" s="110">
        <v>3.44</v>
      </c>
      <c r="I59" s="110">
        <v>2.84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23</v>
      </c>
      <c r="D60" s="91">
        <v>48</v>
      </c>
      <c r="E60" s="91">
        <v>21</v>
      </c>
      <c r="F60" s="138"/>
      <c r="G60" s="97">
        <v>3.74</v>
      </c>
      <c r="H60" s="92">
        <v>3.73</v>
      </c>
      <c r="I60" s="92">
        <v>3.86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23</v>
      </c>
      <c r="D61" s="95">
        <v>23</v>
      </c>
      <c r="E61" s="95">
        <v>24</v>
      </c>
      <c r="F61" s="120"/>
      <c r="G61" s="90">
        <v>3.09</v>
      </c>
      <c r="H61" s="110">
        <v>3.09</v>
      </c>
      <c r="I61" s="110">
        <v>2.92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26</v>
      </c>
      <c r="D62" s="95">
        <v>22</v>
      </c>
      <c r="E62" s="95">
        <v>27</v>
      </c>
      <c r="F62" s="120"/>
      <c r="G62" s="90">
        <v>3.38</v>
      </c>
      <c r="H62" s="110">
        <v>3.73</v>
      </c>
      <c r="I62" s="110">
        <v>3.26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/>
      <c r="D63" s="95">
        <v>22</v>
      </c>
      <c r="E63" s="95">
        <v>19</v>
      </c>
      <c r="F63" s="120"/>
      <c r="G63" s="90"/>
      <c r="H63" s="110">
        <v>3.5</v>
      </c>
      <c r="I63" s="110">
        <v>3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57</v>
      </c>
      <c r="D64" s="95">
        <v>53</v>
      </c>
      <c r="E64" s="95">
        <v>57</v>
      </c>
      <c r="F64" s="120"/>
      <c r="G64" s="98">
        <v>3.54</v>
      </c>
      <c r="H64" s="87">
        <v>3.51</v>
      </c>
      <c r="I64" s="87">
        <v>3.46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473</v>
      </c>
      <c r="D65" s="9">
        <f>SUM(D66:D79)</f>
        <v>484</v>
      </c>
      <c r="E65" s="9">
        <f t="shared" ref="E65:F65" si="5">SUM(E66:E79)</f>
        <v>433</v>
      </c>
      <c r="F65" s="60">
        <f t="shared" si="5"/>
        <v>0</v>
      </c>
      <c r="G65" s="76">
        <f>AVERAGE(G66:G79)</f>
        <v>3.4915384615384619</v>
      </c>
      <c r="H65" s="77">
        <f>AVERAGE(H66:H79)</f>
        <v>3.3521428571428578</v>
      </c>
      <c r="I65" s="77">
        <f>AVERAGE(I66:I79)</f>
        <v>3.3564285714285722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19</v>
      </c>
      <c r="D66" s="95">
        <v>26</v>
      </c>
      <c r="E66" s="95">
        <v>29</v>
      </c>
      <c r="F66" s="120"/>
      <c r="G66" s="96">
        <v>4.1100000000000003</v>
      </c>
      <c r="H66" s="109">
        <v>4.54</v>
      </c>
      <c r="I66" s="109">
        <v>4.45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23</v>
      </c>
      <c r="D67" s="95">
        <v>25</v>
      </c>
      <c r="E67" s="95">
        <v>28</v>
      </c>
      <c r="F67" s="120"/>
      <c r="G67" s="90">
        <v>3.3</v>
      </c>
      <c r="H67" s="110">
        <v>0</v>
      </c>
      <c r="I67" s="110">
        <v>3.57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45</v>
      </c>
      <c r="D68" s="95">
        <v>62</v>
      </c>
      <c r="E68" s="95">
        <v>40</v>
      </c>
      <c r="F68" s="120"/>
      <c r="G68" s="90">
        <v>3.64</v>
      </c>
      <c r="H68" s="110">
        <v>3.85</v>
      </c>
      <c r="I68" s="110">
        <v>3.78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30</v>
      </c>
      <c r="D69" s="95">
        <v>23</v>
      </c>
      <c r="E69" s="95">
        <v>29</v>
      </c>
      <c r="F69" s="120"/>
      <c r="G69" s="90">
        <v>3.37</v>
      </c>
      <c r="H69" s="110">
        <v>3.65</v>
      </c>
      <c r="I69" s="110">
        <v>3.31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38</v>
      </c>
      <c r="D70" s="95">
        <v>15</v>
      </c>
      <c r="E70" s="95">
        <v>26</v>
      </c>
      <c r="F70" s="120"/>
      <c r="G70" s="90">
        <v>3.68</v>
      </c>
      <c r="H70" s="110">
        <v>3.33</v>
      </c>
      <c r="I70" s="110">
        <v>3.19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28</v>
      </c>
      <c r="D71" s="106">
        <v>27</v>
      </c>
      <c r="E71" s="106">
        <v>25</v>
      </c>
      <c r="F71" s="129"/>
      <c r="G71" s="102">
        <v>3.96</v>
      </c>
      <c r="H71" s="103">
        <v>4.07</v>
      </c>
      <c r="I71" s="103">
        <v>3.48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21</v>
      </c>
      <c r="D72" s="94">
        <v>44</v>
      </c>
      <c r="E72" s="94">
        <v>22</v>
      </c>
      <c r="F72" s="124"/>
      <c r="G72" s="88">
        <v>3.71</v>
      </c>
      <c r="H72" s="93">
        <v>3.64</v>
      </c>
      <c r="I72" s="93">
        <v>3.41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48</v>
      </c>
      <c r="D73" s="95">
        <v>26</v>
      </c>
      <c r="E73" s="95">
        <v>28</v>
      </c>
      <c r="F73" s="120"/>
      <c r="G73" s="90">
        <v>3.46</v>
      </c>
      <c r="H73" s="110">
        <v>3.73</v>
      </c>
      <c r="I73" s="110">
        <v>3.46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25</v>
      </c>
      <c r="D74" s="95">
        <v>18</v>
      </c>
      <c r="E74" s="95">
        <v>26</v>
      </c>
      <c r="F74" s="120"/>
      <c r="G74" s="90">
        <v>3.4</v>
      </c>
      <c r="H74" s="110">
        <v>3.67</v>
      </c>
      <c r="I74" s="110">
        <v>3.15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66</v>
      </c>
      <c r="D75" s="95">
        <v>70</v>
      </c>
      <c r="E75" s="95">
        <v>49</v>
      </c>
      <c r="F75" s="120"/>
      <c r="G75" s="90">
        <v>3.24</v>
      </c>
      <c r="H75" s="110">
        <v>3.29</v>
      </c>
      <c r="I75" s="110">
        <v>3.37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41</v>
      </c>
      <c r="D76" s="95">
        <v>26</v>
      </c>
      <c r="E76" s="95">
        <v>34</v>
      </c>
      <c r="F76" s="120"/>
      <c r="G76" s="90">
        <v>2.63</v>
      </c>
      <c r="H76" s="110">
        <v>3.31</v>
      </c>
      <c r="I76" s="110">
        <v>2.71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/>
      <c r="D77" s="94">
        <v>25</v>
      </c>
      <c r="E77" s="94">
        <v>20</v>
      </c>
      <c r="F77" s="124"/>
      <c r="G77" s="88"/>
      <c r="H77" s="93">
        <v>2.76</v>
      </c>
      <c r="I77" s="93">
        <v>3.25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21</v>
      </c>
      <c r="D78" s="95">
        <v>28</v>
      </c>
      <c r="E78" s="95">
        <v>22</v>
      </c>
      <c r="F78" s="120"/>
      <c r="G78" s="90">
        <v>3.33</v>
      </c>
      <c r="H78" s="110">
        <v>3.68</v>
      </c>
      <c r="I78" s="110">
        <v>2.95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68</v>
      </c>
      <c r="D79" s="95">
        <v>69</v>
      </c>
      <c r="E79" s="95">
        <v>55</v>
      </c>
      <c r="F79" s="120"/>
      <c r="G79" s="98">
        <v>3.56</v>
      </c>
      <c r="H79" s="87">
        <v>3.41</v>
      </c>
      <c r="I79" s="87">
        <v>2.91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6">SUM(C81:C112)</f>
        <v>1200</v>
      </c>
      <c r="D80" s="9">
        <f t="shared" si="6"/>
        <v>1409</v>
      </c>
      <c r="E80" s="9">
        <f t="shared" si="6"/>
        <v>1215</v>
      </c>
      <c r="F80" s="60">
        <f t="shared" si="6"/>
        <v>0</v>
      </c>
      <c r="G80" s="76">
        <f t="shared" ref="G80:J80" si="7">AVERAGE(G81:G112)</f>
        <v>3.415999999999999</v>
      </c>
      <c r="H80" s="77">
        <f t="shared" si="7"/>
        <v>3.2973333333333334</v>
      </c>
      <c r="I80" s="77">
        <f t="shared" si="7"/>
        <v>3.3829032258064511</v>
      </c>
      <c r="J80" s="78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25</v>
      </c>
      <c r="D81" s="95">
        <v>28</v>
      </c>
      <c r="E81" s="95">
        <v>27</v>
      </c>
      <c r="F81" s="120"/>
      <c r="G81" s="96">
        <v>3.04</v>
      </c>
      <c r="H81" s="109">
        <v>3.39</v>
      </c>
      <c r="I81" s="109">
        <v>2.85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17</v>
      </c>
      <c r="D82" s="95">
        <v>24</v>
      </c>
      <c r="E82" s="95">
        <v>28</v>
      </c>
      <c r="F82" s="120"/>
      <c r="G82" s="90">
        <v>2.82</v>
      </c>
      <c r="H82" s="110">
        <v>3.29</v>
      </c>
      <c r="I82" s="110">
        <v>2.93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19</v>
      </c>
      <c r="D83" s="95">
        <v>51</v>
      </c>
      <c r="E83" s="95">
        <v>24</v>
      </c>
      <c r="F83" s="120"/>
      <c r="G83" s="90">
        <v>3.58</v>
      </c>
      <c r="H83" s="110">
        <v>3.41</v>
      </c>
      <c r="I83" s="110">
        <v>3.71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49</v>
      </c>
      <c r="D84" s="95">
        <v>46</v>
      </c>
      <c r="E84" s="95">
        <v>45</v>
      </c>
      <c r="F84" s="120"/>
      <c r="G84" s="90">
        <v>3.49</v>
      </c>
      <c r="H84" s="110">
        <v>3.41</v>
      </c>
      <c r="I84" s="110">
        <v>3.09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49</v>
      </c>
      <c r="D85" s="95">
        <v>49</v>
      </c>
      <c r="E85" s="95">
        <v>47</v>
      </c>
      <c r="F85" s="120"/>
      <c r="G85" s="90">
        <v>3.2</v>
      </c>
      <c r="H85" s="110">
        <v>3.82</v>
      </c>
      <c r="I85" s="110">
        <v>3.4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41</v>
      </c>
      <c r="D86" s="95">
        <v>68</v>
      </c>
      <c r="E86" s="95">
        <v>45</v>
      </c>
      <c r="F86" s="120"/>
      <c r="G86" s="90">
        <v>3.02</v>
      </c>
      <c r="H86" s="110">
        <v>3.5</v>
      </c>
      <c r="I86" s="110">
        <v>3.18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24</v>
      </c>
      <c r="D87" s="95">
        <v>24</v>
      </c>
      <c r="E87" s="95">
        <v>25</v>
      </c>
      <c r="F87" s="120"/>
      <c r="G87" s="90">
        <v>3.79</v>
      </c>
      <c r="H87" s="110">
        <v>3.5</v>
      </c>
      <c r="I87" s="110">
        <v>3.8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25</v>
      </c>
      <c r="D88" s="95">
        <v>29</v>
      </c>
      <c r="E88" s="95">
        <v>25</v>
      </c>
      <c r="F88" s="120"/>
      <c r="G88" s="90">
        <v>3.36</v>
      </c>
      <c r="H88" s="110">
        <v>3.48</v>
      </c>
      <c r="I88" s="110">
        <v>3.24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37</v>
      </c>
      <c r="D89" s="95">
        <v>42</v>
      </c>
      <c r="E89" s="95">
        <v>22</v>
      </c>
      <c r="F89" s="120"/>
      <c r="G89" s="90">
        <v>2.62</v>
      </c>
      <c r="H89" s="110">
        <v>2.98</v>
      </c>
      <c r="I89" s="110">
        <v>3.64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42</v>
      </c>
      <c r="D90" s="95">
        <v>25</v>
      </c>
      <c r="E90" s="95">
        <v>23</v>
      </c>
      <c r="F90" s="120"/>
      <c r="G90" s="90">
        <v>3.4</v>
      </c>
      <c r="H90" s="110">
        <v>3.28</v>
      </c>
      <c r="I90" s="110">
        <v>3.22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19</v>
      </c>
      <c r="D91" s="95">
        <v>27</v>
      </c>
      <c r="E91" s="95">
        <v>23</v>
      </c>
      <c r="F91" s="120"/>
      <c r="G91" s="90">
        <v>3.37</v>
      </c>
      <c r="H91" s="110">
        <v>3.22</v>
      </c>
      <c r="I91" s="110">
        <v>3.48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25</v>
      </c>
      <c r="D92" s="95">
        <v>27</v>
      </c>
      <c r="E92" s="95">
        <v>24</v>
      </c>
      <c r="F92" s="120"/>
      <c r="G92" s="90">
        <v>3.24</v>
      </c>
      <c r="H92" s="110">
        <v>3.3</v>
      </c>
      <c r="I92" s="110">
        <v>3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69</v>
      </c>
      <c r="D93" s="95">
        <v>47</v>
      </c>
      <c r="E93" s="95">
        <v>45</v>
      </c>
      <c r="F93" s="120"/>
      <c r="G93" s="90">
        <v>3.71</v>
      </c>
      <c r="H93" s="110">
        <v>3.51</v>
      </c>
      <c r="I93" s="110">
        <v>3.42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22</v>
      </c>
      <c r="D94" s="104">
        <v>24</v>
      </c>
      <c r="E94" s="104">
        <v>21</v>
      </c>
      <c r="F94" s="122"/>
      <c r="G94" s="107">
        <v>3.23</v>
      </c>
      <c r="H94" s="110">
        <v>3</v>
      </c>
      <c r="I94" s="110">
        <v>3.19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18</v>
      </c>
      <c r="D95" s="95">
        <v>21</v>
      </c>
      <c r="E95" s="95">
        <v>24</v>
      </c>
      <c r="F95" s="120"/>
      <c r="G95" s="90">
        <v>3.22</v>
      </c>
      <c r="H95" s="110">
        <v>3.95</v>
      </c>
      <c r="I95" s="110">
        <v>3.25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22</v>
      </c>
      <c r="D96" s="95">
        <v>45</v>
      </c>
      <c r="E96" s="95">
        <v>21</v>
      </c>
      <c r="F96" s="120"/>
      <c r="G96" s="90">
        <v>3.09</v>
      </c>
      <c r="H96" s="110">
        <v>3.47</v>
      </c>
      <c r="I96" s="110">
        <v>3.24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23</v>
      </c>
      <c r="D97" s="95">
        <v>38</v>
      </c>
      <c r="E97" s="95">
        <v>37</v>
      </c>
      <c r="F97" s="120"/>
      <c r="G97" s="90">
        <v>3.26</v>
      </c>
      <c r="H97" s="110">
        <v>3.03</v>
      </c>
      <c r="I97" s="110">
        <v>2.81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49</v>
      </c>
      <c r="D98" s="95">
        <v>24</v>
      </c>
      <c r="E98" s="95">
        <v>50</v>
      </c>
      <c r="F98" s="120"/>
      <c r="G98" s="90">
        <v>3.55</v>
      </c>
      <c r="H98" s="110">
        <v>3.42</v>
      </c>
      <c r="I98" s="110">
        <v>3.38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27</v>
      </c>
      <c r="D99" s="95">
        <v>28</v>
      </c>
      <c r="E99" s="95">
        <v>44</v>
      </c>
      <c r="F99" s="120"/>
      <c r="G99" s="90">
        <v>3.89</v>
      </c>
      <c r="H99" s="110">
        <v>3.39</v>
      </c>
      <c r="I99" s="110">
        <v>3.45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54</v>
      </c>
      <c r="D100" s="95">
        <v>86</v>
      </c>
      <c r="E100" s="95">
        <v>41</v>
      </c>
      <c r="F100" s="120"/>
      <c r="G100" s="90">
        <v>3.57</v>
      </c>
      <c r="H100" s="110">
        <v>4.08</v>
      </c>
      <c r="I100" s="110">
        <v>3.54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78</v>
      </c>
      <c r="D101" s="95">
        <v>78</v>
      </c>
      <c r="E101" s="95">
        <v>75</v>
      </c>
      <c r="F101" s="120"/>
      <c r="G101" s="90">
        <v>3.4</v>
      </c>
      <c r="H101" s="110">
        <v>3.46</v>
      </c>
      <c r="I101" s="110">
        <v>3.24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52</v>
      </c>
      <c r="D102" s="95">
        <v>80</v>
      </c>
      <c r="E102" s="95">
        <v>55</v>
      </c>
      <c r="F102" s="120"/>
      <c r="G102" s="90">
        <v>3.33</v>
      </c>
      <c r="H102" s="110">
        <v>3.16</v>
      </c>
      <c r="I102" s="110">
        <v>3.73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46</v>
      </c>
      <c r="D103" s="95">
        <v>50</v>
      </c>
      <c r="E103" s="95">
        <v>25</v>
      </c>
      <c r="F103" s="120"/>
      <c r="G103" s="90">
        <v>3.87</v>
      </c>
      <c r="H103" s="110">
        <v>3.54</v>
      </c>
      <c r="I103" s="110">
        <v>3.12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83</v>
      </c>
      <c r="D104" s="95">
        <v>75</v>
      </c>
      <c r="E104" s="95">
        <v>47</v>
      </c>
      <c r="F104" s="120"/>
      <c r="G104" s="90">
        <v>3.16</v>
      </c>
      <c r="H104" s="110">
        <v>3.33</v>
      </c>
      <c r="I104" s="110">
        <v>2.91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66</v>
      </c>
      <c r="D105" s="95">
        <v>77</v>
      </c>
      <c r="E105" s="95">
        <v>79</v>
      </c>
      <c r="F105" s="120"/>
      <c r="G105" s="90">
        <v>3.74</v>
      </c>
      <c r="H105" s="110">
        <v>3.31</v>
      </c>
      <c r="I105" s="110">
        <v>3.72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30</v>
      </c>
      <c r="D106" s="95">
        <v>25</v>
      </c>
      <c r="E106" s="95">
        <v>26</v>
      </c>
      <c r="F106" s="120"/>
      <c r="G106" s="90">
        <v>3.57</v>
      </c>
      <c r="H106" s="110">
        <v>3.76</v>
      </c>
      <c r="I106" s="110">
        <v>3.88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50</v>
      </c>
      <c r="D107" s="95">
        <v>78</v>
      </c>
      <c r="E107" s="95">
        <v>49</v>
      </c>
      <c r="F107" s="120"/>
      <c r="G107" s="90">
        <v>3.8</v>
      </c>
      <c r="H107" s="110">
        <v>0</v>
      </c>
      <c r="I107" s="110">
        <v>4.16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40</v>
      </c>
      <c r="D108" s="95">
        <v>48</v>
      </c>
      <c r="E108" s="95">
        <v>74</v>
      </c>
      <c r="F108" s="120"/>
      <c r="G108" s="90">
        <v>3.6</v>
      </c>
      <c r="H108" s="110">
        <v>3.65</v>
      </c>
      <c r="I108" s="110">
        <v>3.61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69</v>
      </c>
      <c r="D109" s="95">
        <v>94</v>
      </c>
      <c r="E109" s="95">
        <v>57</v>
      </c>
      <c r="F109" s="120"/>
      <c r="G109" s="90">
        <v>3.16</v>
      </c>
      <c r="H109" s="110">
        <v>3.22</v>
      </c>
      <c r="I109" s="110">
        <v>3.82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30</v>
      </c>
      <c r="D110" s="95">
        <v>51</v>
      </c>
      <c r="E110" s="95">
        <v>60</v>
      </c>
      <c r="F110" s="120"/>
      <c r="G110" s="90">
        <v>4.4000000000000004</v>
      </c>
      <c r="H110" s="110">
        <v>3.06</v>
      </c>
      <c r="I110" s="110">
        <v>3.3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27</v>
      </c>
      <c r="F111" s="120"/>
      <c r="G111" s="90"/>
      <c r="H111" s="110"/>
      <c r="I111" s="110">
        <v>3.56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8">SUM(C114:C122)</f>
        <v>325</v>
      </c>
      <c r="D113" s="148">
        <f t="shared" si="8"/>
        <v>321</v>
      </c>
      <c r="E113" s="148">
        <f t="shared" si="8"/>
        <v>318</v>
      </c>
      <c r="F113" s="149">
        <f t="shared" si="8"/>
        <v>0</v>
      </c>
      <c r="G113" s="76">
        <f>AVERAGE(G114:G122)</f>
        <v>3.4133333333333331</v>
      </c>
      <c r="H113" s="77">
        <f>AVERAGE(H114:H122)</f>
        <v>3.7625000000000002</v>
      </c>
      <c r="I113" s="77">
        <f>AVERAGE(I114:I122)</f>
        <v>3.51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54</v>
      </c>
      <c r="D114" s="100">
        <v>27</v>
      </c>
      <c r="E114" s="100">
        <v>24</v>
      </c>
      <c r="F114" s="134"/>
      <c r="G114" s="96">
        <v>3.22</v>
      </c>
      <c r="H114" s="109">
        <v>3.96</v>
      </c>
      <c r="I114" s="109">
        <v>3.75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19</v>
      </c>
      <c r="D115" s="95">
        <v>23</v>
      </c>
      <c r="E115" s="95">
        <v>22</v>
      </c>
      <c r="F115" s="120"/>
      <c r="G115" s="90">
        <v>3.21</v>
      </c>
      <c r="H115" s="110">
        <v>3.39</v>
      </c>
      <c r="I115" s="110">
        <v>3.27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27</v>
      </c>
      <c r="D116" s="95">
        <v>25</v>
      </c>
      <c r="E116" s="95">
        <v>28</v>
      </c>
      <c r="F116" s="120"/>
      <c r="G116" s="90">
        <v>3.26</v>
      </c>
      <c r="H116" s="110">
        <v>3.4</v>
      </c>
      <c r="I116" s="110">
        <v>3.29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22</v>
      </c>
      <c r="D117" s="95">
        <v>22</v>
      </c>
      <c r="E117" s="95">
        <v>23</v>
      </c>
      <c r="F117" s="120"/>
      <c r="G117" s="90">
        <v>3.82</v>
      </c>
      <c r="H117" s="110">
        <v>4.32</v>
      </c>
      <c r="I117" s="110">
        <v>3.78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23</v>
      </c>
      <c r="D118" s="95">
        <v>27</v>
      </c>
      <c r="E118" s="95">
        <v>28</v>
      </c>
      <c r="F118" s="120"/>
      <c r="G118" s="90">
        <v>3.74</v>
      </c>
      <c r="H118" s="110">
        <v>4.18</v>
      </c>
      <c r="I118" s="110">
        <v>4.1399999999999997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23</v>
      </c>
      <c r="D119" s="95">
        <v>29</v>
      </c>
      <c r="E119" s="95">
        <v>20</v>
      </c>
      <c r="F119" s="120"/>
      <c r="G119" s="90">
        <v>3.35</v>
      </c>
      <c r="H119" s="110">
        <v>3.38</v>
      </c>
      <c r="I119" s="110">
        <v>3.6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17</v>
      </c>
      <c r="D120" s="95"/>
      <c r="E120" s="95">
        <v>20</v>
      </c>
      <c r="F120" s="120"/>
      <c r="G120" s="90">
        <v>3.06</v>
      </c>
      <c r="H120" s="110"/>
      <c r="I120" s="110">
        <v>3.15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112</v>
      </c>
      <c r="D121" s="95">
        <v>110</v>
      </c>
      <c r="E121" s="95">
        <v>96</v>
      </c>
      <c r="F121" s="120"/>
      <c r="G121" s="90">
        <v>3.74</v>
      </c>
      <c r="H121" s="110">
        <v>3.64</v>
      </c>
      <c r="I121" s="110">
        <v>3.43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28</v>
      </c>
      <c r="D122" s="101">
        <v>58</v>
      </c>
      <c r="E122" s="101">
        <v>57</v>
      </c>
      <c r="F122" s="144"/>
      <c r="G122" s="98">
        <v>3.32</v>
      </c>
      <c r="H122" s="87">
        <v>3.83</v>
      </c>
      <c r="I122" s="87">
        <v>3.18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3.4278431372549036</v>
      </c>
      <c r="H123" s="30">
        <f t="shared" ref="H123:J123" si="9">AVERAGE(H5:H12,H14:H25,H27:H43,H45:H64,H66:H79,H81:H112,H114:H122)</f>
        <v>3.3966990291262116</v>
      </c>
      <c r="I123" s="30">
        <f t="shared" si="9"/>
        <v>3.3717272727272745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3.499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3461</v>
      </c>
      <c r="D3" s="39">
        <f t="shared" ref="D3:F3" si="0">D4+D13+D26+D44+D65+D80+D113</f>
        <v>3542</v>
      </c>
      <c r="E3" s="39">
        <f>E4+E13+E26+E44+E65+E80+E113</f>
        <v>3270</v>
      </c>
      <c r="F3" s="37">
        <f t="shared" si="0"/>
        <v>0</v>
      </c>
      <c r="G3" s="70">
        <f>AVERAGE(G4,G13,G26,G44,G65,G80,G113)</f>
        <v>3.3403698979591843</v>
      </c>
      <c r="H3" s="71">
        <f>AVERAGE(H4,H13,H26,H44,H65,H80,H113)</f>
        <v>3.4409380341880342</v>
      </c>
      <c r="I3" s="71">
        <f>AVERAGE(I4,I13,I26,I44,I65,I80,I113)</f>
        <v>3.3261788142359179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259</v>
      </c>
      <c r="D4" s="8">
        <f t="shared" ref="D4:F4" si="1">SUM(D5:D12)</f>
        <v>292</v>
      </c>
      <c r="E4" s="8">
        <f t="shared" si="1"/>
        <v>244</v>
      </c>
      <c r="F4" s="59">
        <f t="shared" si="1"/>
        <v>0</v>
      </c>
      <c r="G4" s="73">
        <f>AVERAGE(G5:G12)</f>
        <v>3.6062499999999997</v>
      </c>
      <c r="H4" s="74">
        <f>AVERAGE(H5:H12)</f>
        <v>3.6912500000000001</v>
      </c>
      <c r="I4" s="74">
        <f>AVERAGE(I5:I12)</f>
        <v>3.3362500000000002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49</v>
      </c>
      <c r="D5" s="112">
        <v>26</v>
      </c>
      <c r="E5" s="112">
        <v>21</v>
      </c>
      <c r="F5" s="113"/>
      <c r="G5" s="114">
        <v>3.61</v>
      </c>
      <c r="H5" s="115">
        <v>3.19</v>
      </c>
      <c r="I5" s="115">
        <v>4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47</v>
      </c>
      <c r="D6" s="112">
        <v>45</v>
      </c>
      <c r="E6" s="112">
        <v>60</v>
      </c>
      <c r="F6" s="113"/>
      <c r="G6" s="117">
        <v>3.11</v>
      </c>
      <c r="H6" s="118">
        <v>3.82</v>
      </c>
      <c r="I6" s="118">
        <v>3.73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42</v>
      </c>
      <c r="D7" s="112">
        <v>43</v>
      </c>
      <c r="E7" s="112">
        <v>23</v>
      </c>
      <c r="F7" s="113"/>
      <c r="G7" s="117">
        <v>4.3099999999999996</v>
      </c>
      <c r="H7" s="118">
        <v>3.93</v>
      </c>
      <c r="I7" s="118">
        <v>2.83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24</v>
      </c>
      <c r="D8" s="112">
        <v>23</v>
      </c>
      <c r="E8" s="112">
        <v>19</v>
      </c>
      <c r="F8" s="113"/>
      <c r="G8" s="117">
        <v>3.83</v>
      </c>
      <c r="H8" s="118">
        <v>4.22</v>
      </c>
      <c r="I8" s="118">
        <v>2.84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25</v>
      </c>
      <c r="D9" s="95">
        <v>48</v>
      </c>
      <c r="E9" s="95">
        <v>21</v>
      </c>
      <c r="F9" s="120"/>
      <c r="G9" s="90">
        <v>4.16</v>
      </c>
      <c r="H9" s="110">
        <v>3.48</v>
      </c>
      <c r="I9" s="110">
        <v>3.76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23</v>
      </c>
      <c r="D10" s="95">
        <v>44</v>
      </c>
      <c r="E10" s="95">
        <v>55</v>
      </c>
      <c r="F10" s="120"/>
      <c r="G10" s="90">
        <v>3.17</v>
      </c>
      <c r="H10" s="110">
        <v>3.98</v>
      </c>
      <c r="I10" s="110">
        <v>3.05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29</v>
      </c>
      <c r="D11" s="95">
        <v>45</v>
      </c>
      <c r="E11" s="95">
        <v>22</v>
      </c>
      <c r="F11" s="120"/>
      <c r="G11" s="90">
        <v>3.31</v>
      </c>
      <c r="H11" s="110">
        <v>3.47</v>
      </c>
      <c r="I11" s="110">
        <v>3.18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20</v>
      </c>
      <c r="D12" s="104">
        <v>18</v>
      </c>
      <c r="E12" s="104">
        <v>23</v>
      </c>
      <c r="F12" s="122"/>
      <c r="G12" s="98">
        <v>3.35</v>
      </c>
      <c r="H12" s="87">
        <v>3.44</v>
      </c>
      <c r="I12" s="87">
        <v>3.3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431</v>
      </c>
      <c r="D13" s="9">
        <f t="shared" si="2"/>
        <v>317</v>
      </c>
      <c r="E13" s="9">
        <f t="shared" si="2"/>
        <v>296</v>
      </c>
      <c r="F13" s="60">
        <f t="shared" si="2"/>
        <v>0</v>
      </c>
      <c r="G13" s="76">
        <f t="shared" ref="G13:I13" si="3">AVERAGE(G14:G25)</f>
        <v>3.4416666666666669</v>
      </c>
      <c r="H13" s="77">
        <f t="shared" si="3"/>
        <v>3.3299999999999996</v>
      </c>
      <c r="I13" s="77">
        <f t="shared" si="3"/>
        <v>3.2100000000000004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27</v>
      </c>
      <c r="D14" s="94">
        <v>23</v>
      </c>
      <c r="E14" s="94">
        <v>28</v>
      </c>
      <c r="F14" s="124"/>
      <c r="G14" s="125">
        <v>3.78</v>
      </c>
      <c r="H14" s="126">
        <v>3.13</v>
      </c>
      <c r="I14" s="126">
        <v>3.11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17</v>
      </c>
      <c r="D15" s="94">
        <v>14</v>
      </c>
      <c r="E15" s="94">
        <v>23</v>
      </c>
      <c r="F15" s="124"/>
      <c r="G15" s="88">
        <v>3.65</v>
      </c>
      <c r="H15" s="93">
        <v>3.43</v>
      </c>
      <c r="I15" s="93">
        <v>3.43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24</v>
      </c>
      <c r="D16" s="94">
        <v>22</v>
      </c>
      <c r="E16" s="94">
        <v>20</v>
      </c>
      <c r="F16" s="124"/>
      <c r="G16" s="88">
        <v>3.67</v>
      </c>
      <c r="H16" s="93">
        <v>3.68</v>
      </c>
      <c r="I16" s="93">
        <v>2.5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46</v>
      </c>
      <c r="D17" s="94">
        <v>40</v>
      </c>
      <c r="E17" s="94"/>
      <c r="F17" s="124"/>
      <c r="G17" s="88">
        <v>3.04</v>
      </c>
      <c r="H17" s="93">
        <v>3.3</v>
      </c>
      <c r="I17" s="93"/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25</v>
      </c>
      <c r="D18" s="94">
        <v>23</v>
      </c>
      <c r="E18" s="94">
        <v>27</v>
      </c>
      <c r="F18" s="124"/>
      <c r="G18" s="88">
        <v>2.92</v>
      </c>
      <c r="H18" s="93">
        <v>2.87</v>
      </c>
      <c r="I18" s="93">
        <v>2.89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44</v>
      </c>
      <c r="D19" s="95">
        <v>35</v>
      </c>
      <c r="E19" s="95">
        <v>24</v>
      </c>
      <c r="F19" s="120"/>
      <c r="G19" s="90">
        <v>3.3</v>
      </c>
      <c r="H19" s="110">
        <v>3.4</v>
      </c>
      <c r="I19" s="110">
        <v>3.17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28</v>
      </c>
      <c r="D20" s="94">
        <v>32</v>
      </c>
      <c r="E20" s="94">
        <v>27</v>
      </c>
      <c r="F20" s="124"/>
      <c r="G20" s="88">
        <v>3.64</v>
      </c>
      <c r="H20" s="93">
        <v>3.5</v>
      </c>
      <c r="I20" s="93">
        <v>4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28</v>
      </c>
      <c r="D21" s="94">
        <v>22</v>
      </c>
      <c r="E21" s="94">
        <v>28</v>
      </c>
      <c r="F21" s="124"/>
      <c r="G21" s="88">
        <v>3.68</v>
      </c>
      <c r="H21" s="93">
        <v>3.41</v>
      </c>
      <c r="I21" s="93">
        <v>3.43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23</v>
      </c>
      <c r="D22" s="94">
        <v>18</v>
      </c>
      <c r="E22" s="94">
        <v>27</v>
      </c>
      <c r="F22" s="124"/>
      <c r="G22" s="88">
        <v>3.48</v>
      </c>
      <c r="H22" s="93">
        <v>3.22</v>
      </c>
      <c r="I22" s="93">
        <v>3.19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102</v>
      </c>
      <c r="D23" s="94">
        <v>19</v>
      </c>
      <c r="E23" s="94">
        <v>26</v>
      </c>
      <c r="F23" s="124"/>
      <c r="G23" s="88">
        <v>3.27</v>
      </c>
      <c r="H23" s="93">
        <v>3</v>
      </c>
      <c r="I23" s="93">
        <v>2.92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43</v>
      </c>
      <c r="D24" s="106">
        <v>46</v>
      </c>
      <c r="E24" s="106">
        <v>46</v>
      </c>
      <c r="F24" s="129"/>
      <c r="G24" s="102">
        <v>3.37</v>
      </c>
      <c r="H24" s="103">
        <v>3.37</v>
      </c>
      <c r="I24" s="103">
        <v>3.57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24</v>
      </c>
      <c r="D25" s="94">
        <v>23</v>
      </c>
      <c r="E25" s="94">
        <v>20</v>
      </c>
      <c r="F25" s="124"/>
      <c r="G25" s="131">
        <v>3.5</v>
      </c>
      <c r="H25" s="132">
        <v>3.65</v>
      </c>
      <c r="I25" s="132">
        <v>3.1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461</v>
      </c>
      <c r="D26" s="36">
        <f>SUM(D27:D43)</f>
        <v>453</v>
      </c>
      <c r="E26" s="36">
        <f t="shared" ref="E26:F26" si="4">SUM(E27:E43)</f>
        <v>440</v>
      </c>
      <c r="F26" s="61">
        <f t="shared" si="4"/>
        <v>0</v>
      </c>
      <c r="G26" s="79">
        <f t="shared" ref="G26:I26" si="5">AVERAGE(G27:G43)</f>
        <v>3.1875000000000004</v>
      </c>
      <c r="H26" s="80">
        <f t="shared" si="5"/>
        <v>3.2500000000000004</v>
      </c>
      <c r="I26" s="80">
        <f t="shared" si="5"/>
        <v>3.0100000000000002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25</v>
      </c>
      <c r="D27" s="100">
        <v>48</v>
      </c>
      <c r="E27" s="100">
        <v>40</v>
      </c>
      <c r="F27" s="134"/>
      <c r="G27" s="96">
        <v>3.6</v>
      </c>
      <c r="H27" s="109">
        <v>3.6</v>
      </c>
      <c r="I27" s="109">
        <v>3.1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24</v>
      </c>
      <c r="D28" s="136">
        <v>47</v>
      </c>
      <c r="E28" s="136">
        <v>30</v>
      </c>
      <c r="F28" s="137"/>
      <c r="G28" s="89">
        <v>3.13</v>
      </c>
      <c r="H28" s="110">
        <v>3.94</v>
      </c>
      <c r="I28" s="110">
        <v>3.53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56</v>
      </c>
      <c r="D29" s="95">
        <v>21</v>
      </c>
      <c r="E29" s="95">
        <v>20</v>
      </c>
      <c r="F29" s="120"/>
      <c r="G29" s="90">
        <v>3.05</v>
      </c>
      <c r="H29" s="110">
        <v>2.76</v>
      </c>
      <c r="I29" s="110">
        <v>2.95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24</v>
      </c>
      <c r="D30" s="136">
        <v>24</v>
      </c>
      <c r="E30" s="136">
        <v>20</v>
      </c>
      <c r="F30" s="137"/>
      <c r="G30" s="89">
        <v>2.33</v>
      </c>
      <c r="H30" s="110">
        <v>3.04</v>
      </c>
      <c r="I30" s="110">
        <v>2.2999999999999998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25</v>
      </c>
      <c r="D31" s="94">
        <v>20</v>
      </c>
      <c r="E31" s="94">
        <v>23</v>
      </c>
      <c r="F31" s="124"/>
      <c r="G31" s="88">
        <v>3.4</v>
      </c>
      <c r="H31" s="93">
        <v>2.6</v>
      </c>
      <c r="I31" s="93">
        <v>2.96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/>
      <c r="D32" s="95"/>
      <c r="E32" s="95">
        <v>21</v>
      </c>
      <c r="F32" s="120"/>
      <c r="G32" s="90"/>
      <c r="H32" s="110"/>
      <c r="I32" s="110">
        <v>2.81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24</v>
      </c>
      <c r="D33" s="95">
        <v>23</v>
      </c>
      <c r="E33" s="95">
        <v>41</v>
      </c>
      <c r="F33" s="120"/>
      <c r="G33" s="90">
        <v>3.04</v>
      </c>
      <c r="H33" s="110">
        <v>3.43</v>
      </c>
      <c r="I33" s="110">
        <v>3.39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22</v>
      </c>
      <c r="D34" s="95">
        <v>27</v>
      </c>
      <c r="E34" s="95">
        <v>19</v>
      </c>
      <c r="F34" s="120"/>
      <c r="G34" s="90">
        <v>3.32</v>
      </c>
      <c r="H34" s="110">
        <v>3.33</v>
      </c>
      <c r="I34" s="110">
        <v>3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25</v>
      </c>
      <c r="D35" s="95">
        <v>20</v>
      </c>
      <c r="E35" s="95">
        <v>18</v>
      </c>
      <c r="F35" s="120"/>
      <c r="G35" s="90">
        <v>3.04</v>
      </c>
      <c r="H35" s="110">
        <v>3.05</v>
      </c>
      <c r="I35" s="110">
        <v>2.83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13</v>
      </c>
      <c r="D36" s="95">
        <v>18</v>
      </c>
      <c r="E36" s="95">
        <v>16</v>
      </c>
      <c r="F36" s="120"/>
      <c r="G36" s="90">
        <v>3.38</v>
      </c>
      <c r="H36" s="110">
        <v>3.44</v>
      </c>
      <c r="I36" s="110">
        <v>3.13</v>
      </c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46</v>
      </c>
      <c r="D37" s="94">
        <v>49</v>
      </c>
      <c r="E37" s="94">
        <v>41</v>
      </c>
      <c r="F37" s="124"/>
      <c r="G37" s="88">
        <v>2.89</v>
      </c>
      <c r="H37" s="93">
        <v>3.33</v>
      </c>
      <c r="I37" s="93">
        <v>2.46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48</v>
      </c>
      <c r="D38" s="94">
        <v>24</v>
      </c>
      <c r="E38" s="94">
        <v>23</v>
      </c>
      <c r="F38" s="124"/>
      <c r="G38" s="88">
        <v>2.92</v>
      </c>
      <c r="H38" s="93">
        <v>3.13</v>
      </c>
      <c r="I38" s="93">
        <v>2.74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22</v>
      </c>
      <c r="D39" s="94">
        <v>22</v>
      </c>
      <c r="E39" s="94">
        <v>17</v>
      </c>
      <c r="F39" s="124"/>
      <c r="G39" s="88">
        <v>3.41</v>
      </c>
      <c r="H39" s="93">
        <v>3</v>
      </c>
      <c r="I39" s="93">
        <v>3.71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25</v>
      </c>
      <c r="D40" s="94">
        <v>22</v>
      </c>
      <c r="E40" s="94">
        <v>21</v>
      </c>
      <c r="F40" s="124"/>
      <c r="G40" s="88">
        <v>3.4</v>
      </c>
      <c r="H40" s="93">
        <v>3.36</v>
      </c>
      <c r="I40" s="93">
        <v>2.71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23</v>
      </c>
      <c r="D41" s="94">
        <v>22</v>
      </c>
      <c r="E41" s="94">
        <v>22</v>
      </c>
      <c r="F41" s="124"/>
      <c r="G41" s="88">
        <v>3.22</v>
      </c>
      <c r="H41" s="93">
        <v>3.05</v>
      </c>
      <c r="I41" s="93">
        <v>2.77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36</v>
      </c>
      <c r="D42" s="94">
        <v>25</v>
      </c>
      <c r="E42" s="94">
        <v>26</v>
      </c>
      <c r="F42" s="124"/>
      <c r="G42" s="88">
        <v>3.17</v>
      </c>
      <c r="H42" s="93">
        <v>3.84</v>
      </c>
      <c r="I42" s="93">
        <v>3.42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23</v>
      </c>
      <c r="D43" s="94">
        <v>41</v>
      </c>
      <c r="E43" s="94">
        <v>42</v>
      </c>
      <c r="F43" s="124"/>
      <c r="G43" s="131">
        <v>3.7</v>
      </c>
      <c r="H43" s="132">
        <v>3.1</v>
      </c>
      <c r="I43" s="132">
        <v>3.36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6">SUM(C45:C64)</f>
        <v>490</v>
      </c>
      <c r="D44" s="36">
        <f t="shared" si="6"/>
        <v>500</v>
      </c>
      <c r="E44" s="36">
        <f t="shared" si="6"/>
        <v>564</v>
      </c>
      <c r="F44" s="61">
        <f t="shared" si="6"/>
        <v>0</v>
      </c>
      <c r="G44" s="79">
        <f>AVERAGE(G45:G64)</f>
        <v>3.3131250000000003</v>
      </c>
      <c r="H44" s="80">
        <f>AVERAGE(H45:H64)</f>
        <v>3.448</v>
      </c>
      <c r="I44" s="80">
        <f>AVERAGE(I45:I64)</f>
        <v>3.5573684210526308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151">
        <v>42</v>
      </c>
      <c r="D45" s="152">
        <v>49</v>
      </c>
      <c r="E45" s="152">
        <v>49</v>
      </c>
      <c r="F45" s="153"/>
      <c r="G45" s="154">
        <v>3.69</v>
      </c>
      <c r="H45" s="155">
        <v>3.82</v>
      </c>
      <c r="I45" s="155">
        <v>3.45</v>
      </c>
      <c r="J45" s="156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151">
        <v>24</v>
      </c>
      <c r="D46" s="152"/>
      <c r="E46" s="152">
        <v>19</v>
      </c>
      <c r="F46" s="153"/>
      <c r="G46" s="157">
        <v>3.75</v>
      </c>
      <c r="H46" s="158"/>
      <c r="I46" s="158">
        <v>3.37</v>
      </c>
      <c r="J46" s="159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151">
        <v>73</v>
      </c>
      <c r="D47" s="152">
        <v>46</v>
      </c>
      <c r="E47" s="152">
        <v>49</v>
      </c>
      <c r="F47" s="153"/>
      <c r="G47" s="157">
        <v>3.48</v>
      </c>
      <c r="H47" s="158">
        <v>3.87</v>
      </c>
      <c r="I47" s="158">
        <v>2.86</v>
      </c>
      <c r="J47" s="159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151">
        <v>67</v>
      </c>
      <c r="D48" s="152">
        <v>72</v>
      </c>
      <c r="E48" s="152">
        <v>56</v>
      </c>
      <c r="F48" s="153"/>
      <c r="G48" s="157">
        <v>3.43</v>
      </c>
      <c r="H48" s="158">
        <v>3.15</v>
      </c>
      <c r="I48" s="158">
        <v>3.29</v>
      </c>
      <c r="J48" s="159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151">
        <v>49</v>
      </c>
      <c r="D49" s="152">
        <v>22</v>
      </c>
      <c r="E49" s="152">
        <v>30</v>
      </c>
      <c r="F49" s="153"/>
      <c r="G49" s="157">
        <v>3.92</v>
      </c>
      <c r="H49" s="158">
        <v>4.45</v>
      </c>
      <c r="I49" s="158">
        <v>4</v>
      </c>
      <c r="J49" s="159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151">
        <v>20</v>
      </c>
      <c r="D50" s="152">
        <v>24</v>
      </c>
      <c r="E50" s="152">
        <v>23</v>
      </c>
      <c r="F50" s="153"/>
      <c r="G50" s="157">
        <v>3.1</v>
      </c>
      <c r="H50" s="158">
        <v>3.04</v>
      </c>
      <c r="I50" s="158">
        <v>3.96</v>
      </c>
      <c r="J50" s="159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151">
        <v>14</v>
      </c>
      <c r="D51" s="152">
        <v>13</v>
      </c>
      <c r="E51" s="152">
        <v>16</v>
      </c>
      <c r="F51" s="153"/>
      <c r="G51" s="157">
        <v>3.07</v>
      </c>
      <c r="H51" s="158">
        <v>3.31</v>
      </c>
      <c r="I51" s="158">
        <v>3.88</v>
      </c>
      <c r="J51" s="159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151">
        <v>23</v>
      </c>
      <c r="D52" s="152">
        <v>32</v>
      </c>
      <c r="E52" s="152">
        <v>30</v>
      </c>
      <c r="F52" s="153"/>
      <c r="G52" s="157">
        <v>3.39</v>
      </c>
      <c r="H52" s="158">
        <v>3.44</v>
      </c>
      <c r="I52" s="158">
        <v>3.5</v>
      </c>
      <c r="J52" s="159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151">
        <v>22</v>
      </c>
      <c r="D53" s="152"/>
      <c r="E53" s="152">
        <v>20</v>
      </c>
      <c r="F53" s="153"/>
      <c r="G53" s="157">
        <v>2.86</v>
      </c>
      <c r="H53" s="158"/>
      <c r="I53" s="158">
        <v>2.9</v>
      </c>
      <c r="J53" s="159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151"/>
      <c r="D54" s="152"/>
      <c r="E54" s="152">
        <v>20</v>
      </c>
      <c r="F54" s="153"/>
      <c r="G54" s="157"/>
      <c r="H54" s="158"/>
      <c r="I54" s="158">
        <v>4.25</v>
      </c>
      <c r="J54" s="159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151"/>
      <c r="D55" s="152">
        <v>26</v>
      </c>
      <c r="E55" s="152">
        <v>24</v>
      </c>
      <c r="F55" s="153"/>
      <c r="G55" s="157"/>
      <c r="H55" s="158">
        <v>3.15</v>
      </c>
      <c r="I55" s="158">
        <v>3.33</v>
      </c>
      <c r="J55" s="159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23</v>
      </c>
      <c r="D56" s="94"/>
      <c r="E56" s="94">
        <v>24</v>
      </c>
      <c r="F56" s="124"/>
      <c r="G56" s="88">
        <v>2.78</v>
      </c>
      <c r="H56" s="93"/>
      <c r="I56" s="93">
        <v>3.58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151">
        <v>24</v>
      </c>
      <c r="D57" s="152">
        <v>26</v>
      </c>
      <c r="E57" s="152">
        <v>22</v>
      </c>
      <c r="F57" s="153"/>
      <c r="G57" s="157">
        <v>3.5</v>
      </c>
      <c r="H57" s="158">
        <v>2.77</v>
      </c>
      <c r="I57" s="158">
        <v>3.64</v>
      </c>
      <c r="J57" s="159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151"/>
      <c r="D58" s="152">
        <v>26</v>
      </c>
      <c r="E58" s="152">
        <v>25</v>
      </c>
      <c r="F58" s="153"/>
      <c r="G58" s="157"/>
      <c r="H58" s="158">
        <v>3.81</v>
      </c>
      <c r="I58" s="158">
        <v>3.84</v>
      </c>
      <c r="J58" s="159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151">
        <v>20</v>
      </c>
      <c r="D59" s="152">
        <v>23</v>
      </c>
      <c r="E59" s="152">
        <v>26</v>
      </c>
      <c r="F59" s="153"/>
      <c r="G59" s="157">
        <v>3.2</v>
      </c>
      <c r="H59" s="158">
        <v>3.22</v>
      </c>
      <c r="I59" s="158">
        <v>3.58</v>
      </c>
      <c r="J59" s="159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160">
        <v>22</v>
      </c>
      <c r="D60" s="161">
        <v>47</v>
      </c>
      <c r="E60" s="161">
        <v>20</v>
      </c>
      <c r="F60" s="162"/>
      <c r="G60" s="163">
        <v>3.59</v>
      </c>
      <c r="H60" s="164">
        <v>3.57</v>
      </c>
      <c r="I60" s="164">
        <v>4.1500000000000004</v>
      </c>
      <c r="J60" s="165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151">
        <v>24</v>
      </c>
      <c r="D61" s="152">
        <v>18</v>
      </c>
      <c r="E61" s="152">
        <v>28</v>
      </c>
      <c r="F61" s="153"/>
      <c r="G61" s="157">
        <v>2.67</v>
      </c>
      <c r="H61" s="158">
        <v>3</v>
      </c>
      <c r="I61" s="158">
        <v>3.04</v>
      </c>
      <c r="J61" s="159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151">
        <v>26</v>
      </c>
      <c r="D62" s="152">
        <v>26</v>
      </c>
      <c r="E62" s="152"/>
      <c r="F62" s="153"/>
      <c r="G62" s="157">
        <v>3.46</v>
      </c>
      <c r="H62" s="158">
        <v>3.38</v>
      </c>
      <c r="I62" s="158"/>
      <c r="J62" s="159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151">
        <v>17</v>
      </c>
      <c r="D63" s="152"/>
      <c r="E63" s="152">
        <v>25</v>
      </c>
      <c r="F63" s="153"/>
      <c r="G63" s="157">
        <v>3.12</v>
      </c>
      <c r="H63" s="158"/>
      <c r="I63" s="158">
        <v>3.4</v>
      </c>
      <c r="J63" s="159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151"/>
      <c r="D64" s="152">
        <v>50</v>
      </c>
      <c r="E64" s="152">
        <v>58</v>
      </c>
      <c r="F64" s="153"/>
      <c r="G64" s="166"/>
      <c r="H64" s="167">
        <v>3.74</v>
      </c>
      <c r="I64" s="167">
        <v>3.57</v>
      </c>
      <c r="J64" s="168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451</v>
      </c>
      <c r="D65" s="9">
        <f>SUM(D66:D79)</f>
        <v>451</v>
      </c>
      <c r="E65" s="9">
        <f t="shared" ref="E65:F65" si="7">SUM(E66:E79)</f>
        <v>405</v>
      </c>
      <c r="F65" s="60">
        <f t="shared" si="7"/>
        <v>0</v>
      </c>
      <c r="G65" s="76">
        <f t="shared" ref="G65:I65" si="8">AVERAGE(G66:G79)</f>
        <v>3.5314285714285711</v>
      </c>
      <c r="H65" s="77">
        <f t="shared" si="8"/>
        <v>3.4815384615384621</v>
      </c>
      <c r="I65" s="77">
        <f t="shared" si="8"/>
        <v>3.4671428571428575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44</v>
      </c>
      <c r="D66" s="95">
        <v>37</v>
      </c>
      <c r="E66" s="95">
        <v>24</v>
      </c>
      <c r="F66" s="120"/>
      <c r="G66" s="96">
        <v>3.39</v>
      </c>
      <c r="H66" s="109">
        <v>4.62</v>
      </c>
      <c r="I66" s="109">
        <v>3.75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46</v>
      </c>
      <c r="D67" s="95">
        <v>17</v>
      </c>
      <c r="E67" s="95">
        <v>22</v>
      </c>
      <c r="F67" s="120"/>
      <c r="G67" s="90">
        <v>3.26</v>
      </c>
      <c r="H67" s="110">
        <v>3.12</v>
      </c>
      <c r="I67" s="110">
        <v>4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22</v>
      </c>
      <c r="D68" s="95">
        <v>44</v>
      </c>
      <c r="E68" s="95">
        <v>48</v>
      </c>
      <c r="F68" s="120"/>
      <c r="G68" s="90">
        <v>4.18</v>
      </c>
      <c r="H68" s="110">
        <v>4.1399999999999997</v>
      </c>
      <c r="I68" s="110">
        <v>3.56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21</v>
      </c>
      <c r="D69" s="95">
        <v>31</v>
      </c>
      <c r="E69" s="95">
        <v>25</v>
      </c>
      <c r="F69" s="120"/>
      <c r="G69" s="90">
        <v>3.48</v>
      </c>
      <c r="H69" s="110">
        <v>3.36</v>
      </c>
      <c r="I69" s="110">
        <v>3.32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22</v>
      </c>
      <c r="D70" s="95">
        <v>24</v>
      </c>
      <c r="E70" s="95">
        <v>20</v>
      </c>
      <c r="F70" s="120"/>
      <c r="G70" s="90">
        <v>3.45</v>
      </c>
      <c r="H70" s="110">
        <v>3.42</v>
      </c>
      <c r="I70" s="110">
        <v>2.9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24</v>
      </c>
      <c r="D71" s="106">
        <v>32</v>
      </c>
      <c r="E71" s="106">
        <v>25</v>
      </c>
      <c r="F71" s="129"/>
      <c r="G71" s="102">
        <v>3.79</v>
      </c>
      <c r="H71" s="103">
        <v>3.63</v>
      </c>
      <c r="I71" s="103">
        <v>3.96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21</v>
      </c>
      <c r="D72" s="94">
        <v>20</v>
      </c>
      <c r="E72" s="94">
        <v>23</v>
      </c>
      <c r="F72" s="124"/>
      <c r="G72" s="88">
        <v>3.86</v>
      </c>
      <c r="H72" s="93">
        <v>3.75</v>
      </c>
      <c r="I72" s="93">
        <v>3.65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22</v>
      </c>
      <c r="D73" s="95">
        <v>43</v>
      </c>
      <c r="E73" s="95">
        <v>23</v>
      </c>
      <c r="F73" s="120"/>
      <c r="G73" s="90">
        <v>3.77</v>
      </c>
      <c r="H73" s="110">
        <v>3.35</v>
      </c>
      <c r="I73" s="110">
        <v>3.74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19</v>
      </c>
      <c r="D74" s="95">
        <v>24</v>
      </c>
      <c r="E74" s="95">
        <v>25</v>
      </c>
      <c r="F74" s="120"/>
      <c r="G74" s="90">
        <v>2.84</v>
      </c>
      <c r="H74" s="110">
        <v>3.25</v>
      </c>
      <c r="I74" s="110">
        <v>3.16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47</v>
      </c>
      <c r="D75" s="95">
        <v>66</v>
      </c>
      <c r="E75" s="95">
        <v>39</v>
      </c>
      <c r="F75" s="120"/>
      <c r="G75" s="90">
        <v>3.23</v>
      </c>
      <c r="H75" s="110">
        <v>3.27</v>
      </c>
      <c r="I75" s="110">
        <v>3.62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39</v>
      </c>
      <c r="D76" s="95">
        <v>29</v>
      </c>
      <c r="E76" s="95">
        <v>36</v>
      </c>
      <c r="F76" s="120"/>
      <c r="G76" s="90">
        <v>3.82</v>
      </c>
      <c r="H76" s="110">
        <v>3.28</v>
      </c>
      <c r="I76" s="110">
        <v>3.19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29</v>
      </c>
      <c r="D77" s="94"/>
      <c r="E77" s="94">
        <v>29</v>
      </c>
      <c r="F77" s="124"/>
      <c r="G77" s="88">
        <v>3.52</v>
      </c>
      <c r="H77" s="93"/>
      <c r="I77" s="93">
        <v>3.28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24</v>
      </c>
      <c r="D78" s="95">
        <v>42</v>
      </c>
      <c r="E78" s="95">
        <v>22</v>
      </c>
      <c r="F78" s="120"/>
      <c r="G78" s="90">
        <v>3.5</v>
      </c>
      <c r="H78" s="110">
        <v>3.48</v>
      </c>
      <c r="I78" s="110">
        <v>3.64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71</v>
      </c>
      <c r="D79" s="95">
        <v>42</v>
      </c>
      <c r="E79" s="95">
        <v>44</v>
      </c>
      <c r="F79" s="120"/>
      <c r="G79" s="98">
        <v>3.35</v>
      </c>
      <c r="H79" s="87">
        <v>2.59</v>
      </c>
      <c r="I79" s="87">
        <v>2.77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9">SUM(C81:C112)</f>
        <v>1087</v>
      </c>
      <c r="D80" s="9">
        <f t="shared" si="9"/>
        <v>1189</v>
      </c>
      <c r="E80" s="9">
        <f t="shared" si="9"/>
        <v>1066</v>
      </c>
      <c r="F80" s="60">
        <f t="shared" si="9"/>
        <v>0</v>
      </c>
      <c r="G80" s="76">
        <f t="shared" ref="G80:H80" si="10">AVERAGE(G81:G112)</f>
        <v>3.1792857142857143</v>
      </c>
      <c r="H80" s="77">
        <f t="shared" si="10"/>
        <v>3.3613333333333331</v>
      </c>
      <c r="I80" s="77">
        <f t="shared" ref="I80" si="11">AVERAGE(I81:I112)</f>
        <v>3.3013793103448275</v>
      </c>
      <c r="J80" s="78" t="e">
        <f t="shared" ref="J80" si="12">AVERAGE(J81:J112)</f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25</v>
      </c>
      <c r="D81" s="95">
        <v>27</v>
      </c>
      <c r="E81" s="95">
        <v>25</v>
      </c>
      <c r="F81" s="120"/>
      <c r="G81" s="96">
        <v>3.12</v>
      </c>
      <c r="H81" s="109">
        <v>4</v>
      </c>
      <c r="I81" s="109">
        <v>2.92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20</v>
      </c>
      <c r="D82" s="95">
        <v>18</v>
      </c>
      <c r="E82" s="95">
        <v>25</v>
      </c>
      <c r="F82" s="120"/>
      <c r="G82" s="90">
        <v>3</v>
      </c>
      <c r="H82" s="110">
        <v>3.06</v>
      </c>
      <c r="I82" s="110">
        <v>2.96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17</v>
      </c>
      <c r="D83" s="95">
        <v>21</v>
      </c>
      <c r="E83" s="95">
        <v>22</v>
      </c>
      <c r="F83" s="120"/>
      <c r="G83" s="90">
        <v>3.71</v>
      </c>
      <c r="H83" s="110">
        <v>3.1</v>
      </c>
      <c r="I83" s="110">
        <v>2.91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23</v>
      </c>
      <c r="D84" s="95">
        <v>48</v>
      </c>
      <c r="E84" s="95">
        <v>26</v>
      </c>
      <c r="F84" s="120"/>
      <c r="G84" s="90">
        <v>2.96</v>
      </c>
      <c r="H84" s="110">
        <v>3.9</v>
      </c>
      <c r="I84" s="110">
        <v>2.88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51</v>
      </c>
      <c r="D85" s="95">
        <v>22</v>
      </c>
      <c r="E85" s="95">
        <v>40</v>
      </c>
      <c r="F85" s="120"/>
      <c r="G85" s="90">
        <v>3.92</v>
      </c>
      <c r="H85" s="110">
        <v>3.27</v>
      </c>
      <c r="I85" s="110">
        <v>2.8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46</v>
      </c>
      <c r="D86" s="95">
        <v>44</v>
      </c>
      <c r="E86" s="95"/>
      <c r="F86" s="120"/>
      <c r="G86" s="90">
        <v>3.54</v>
      </c>
      <c r="H86" s="110">
        <v>3.32</v>
      </c>
      <c r="I86" s="110"/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/>
      <c r="D87" s="95">
        <v>21</v>
      </c>
      <c r="E87" s="95"/>
      <c r="F87" s="120"/>
      <c r="G87" s="90"/>
      <c r="H87" s="110">
        <v>3.52</v>
      </c>
      <c r="I87" s="110"/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/>
      <c r="D88" s="95">
        <v>19</v>
      </c>
      <c r="E88" s="95">
        <v>29</v>
      </c>
      <c r="F88" s="120"/>
      <c r="G88" s="90"/>
      <c r="H88" s="110">
        <v>3.32</v>
      </c>
      <c r="I88" s="110">
        <v>3.41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23</v>
      </c>
      <c r="D89" s="95">
        <v>42</v>
      </c>
      <c r="E89" s="95">
        <v>12</v>
      </c>
      <c r="F89" s="120"/>
      <c r="G89" s="90">
        <v>3.13</v>
      </c>
      <c r="H89" s="110">
        <v>2.69</v>
      </c>
      <c r="I89" s="110">
        <v>3.5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25</v>
      </c>
      <c r="D90" s="95">
        <v>45</v>
      </c>
      <c r="E90" s="95">
        <v>20</v>
      </c>
      <c r="F90" s="120"/>
      <c r="G90" s="90">
        <v>0</v>
      </c>
      <c r="H90" s="110">
        <v>3.53</v>
      </c>
      <c r="I90" s="110">
        <v>3.55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24</v>
      </c>
      <c r="D91" s="95">
        <v>18</v>
      </c>
      <c r="E91" s="95">
        <v>23</v>
      </c>
      <c r="F91" s="120"/>
      <c r="G91" s="90">
        <v>2.79</v>
      </c>
      <c r="H91" s="110">
        <v>2.94</v>
      </c>
      <c r="I91" s="110">
        <v>2.7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19</v>
      </c>
      <c r="D92" s="95">
        <v>22</v>
      </c>
      <c r="E92" s="95">
        <v>23</v>
      </c>
      <c r="F92" s="120"/>
      <c r="G92" s="90">
        <v>0</v>
      </c>
      <c r="H92" s="110">
        <v>2.77</v>
      </c>
      <c r="I92" s="110">
        <v>3.26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39</v>
      </c>
      <c r="D93" s="95">
        <v>45</v>
      </c>
      <c r="E93" s="95">
        <v>46</v>
      </c>
      <c r="F93" s="120"/>
      <c r="G93" s="90">
        <v>3.44</v>
      </c>
      <c r="H93" s="110">
        <v>3.47</v>
      </c>
      <c r="I93" s="110">
        <v>3.2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17</v>
      </c>
      <c r="D94" s="104">
        <v>46</v>
      </c>
      <c r="E94" s="104">
        <v>13</v>
      </c>
      <c r="F94" s="122"/>
      <c r="G94" s="107">
        <v>3</v>
      </c>
      <c r="H94" s="110">
        <v>3.37</v>
      </c>
      <c r="I94" s="110">
        <v>3.23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18</v>
      </c>
      <c r="D95" s="95">
        <v>22</v>
      </c>
      <c r="E95" s="95">
        <v>16</v>
      </c>
      <c r="F95" s="120"/>
      <c r="G95" s="90">
        <v>3.33</v>
      </c>
      <c r="H95" s="110">
        <v>3.05</v>
      </c>
      <c r="I95" s="110">
        <v>3.44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26</v>
      </c>
      <c r="D96" s="95">
        <v>23</v>
      </c>
      <c r="E96" s="95">
        <v>19</v>
      </c>
      <c r="F96" s="120"/>
      <c r="G96" s="90">
        <v>3.23</v>
      </c>
      <c r="H96" s="110">
        <v>2.78</v>
      </c>
      <c r="I96" s="110">
        <v>2.68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48</v>
      </c>
      <c r="D97" s="95">
        <v>48</v>
      </c>
      <c r="E97" s="95">
        <v>35</v>
      </c>
      <c r="F97" s="120"/>
      <c r="G97" s="90">
        <v>3.1</v>
      </c>
      <c r="H97" s="110">
        <v>3.46</v>
      </c>
      <c r="I97" s="110">
        <v>2.77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26</v>
      </c>
      <c r="D98" s="95">
        <v>45</v>
      </c>
      <c r="E98" s="95">
        <v>21</v>
      </c>
      <c r="F98" s="120"/>
      <c r="G98" s="90">
        <v>3.62</v>
      </c>
      <c r="H98" s="110">
        <v>3.42</v>
      </c>
      <c r="I98" s="110">
        <v>3.43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22</v>
      </c>
      <c r="D99" s="95">
        <v>24</v>
      </c>
      <c r="E99" s="95">
        <v>27</v>
      </c>
      <c r="F99" s="120"/>
      <c r="G99" s="90">
        <v>3.5</v>
      </c>
      <c r="H99" s="110">
        <v>4.12</v>
      </c>
      <c r="I99" s="110">
        <v>3.48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82</v>
      </c>
      <c r="D100" s="95">
        <v>46</v>
      </c>
      <c r="E100" s="95">
        <v>56</v>
      </c>
      <c r="F100" s="120"/>
      <c r="G100" s="90">
        <v>3.87</v>
      </c>
      <c r="H100" s="110">
        <v>3.85</v>
      </c>
      <c r="I100" s="110">
        <v>3.68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43</v>
      </c>
      <c r="D101" s="95">
        <v>65</v>
      </c>
      <c r="E101" s="95">
        <v>76</v>
      </c>
      <c r="F101" s="120"/>
      <c r="G101" s="90">
        <v>3.21</v>
      </c>
      <c r="H101" s="110">
        <v>3</v>
      </c>
      <c r="I101" s="110">
        <v>3.3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55</v>
      </c>
      <c r="D102" s="95">
        <v>54</v>
      </c>
      <c r="E102" s="95">
        <v>44</v>
      </c>
      <c r="F102" s="120"/>
      <c r="G102" s="90">
        <v>4.0199999999999996</v>
      </c>
      <c r="H102" s="110">
        <v>3.35</v>
      </c>
      <c r="I102" s="110">
        <v>3.41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45</v>
      </c>
      <c r="D103" s="95">
        <v>45</v>
      </c>
      <c r="E103" s="95">
        <v>27</v>
      </c>
      <c r="F103" s="120"/>
      <c r="G103" s="90">
        <v>4.13</v>
      </c>
      <c r="H103" s="110">
        <v>3.04</v>
      </c>
      <c r="I103" s="110">
        <v>3.96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66</v>
      </c>
      <c r="D104" s="95">
        <v>78</v>
      </c>
      <c r="E104" s="95">
        <v>66</v>
      </c>
      <c r="F104" s="120"/>
      <c r="G104" s="90">
        <v>2.85</v>
      </c>
      <c r="H104" s="110">
        <v>3.45</v>
      </c>
      <c r="I104" s="110">
        <v>3.42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78</v>
      </c>
      <c r="D105" s="95">
        <v>69</v>
      </c>
      <c r="E105" s="95">
        <v>81</v>
      </c>
      <c r="F105" s="120"/>
      <c r="G105" s="90">
        <v>3.36</v>
      </c>
      <c r="H105" s="110">
        <v>3.87</v>
      </c>
      <c r="I105" s="110">
        <v>3.17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49</v>
      </c>
      <c r="D106" s="95">
        <v>23</v>
      </c>
      <c r="E106" s="95">
        <v>47</v>
      </c>
      <c r="F106" s="120"/>
      <c r="G106" s="90">
        <v>3.41</v>
      </c>
      <c r="H106" s="110">
        <v>3.13</v>
      </c>
      <c r="I106" s="110">
        <v>3.72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53</v>
      </c>
      <c r="D107" s="95">
        <v>53</v>
      </c>
      <c r="E107" s="95">
        <v>53</v>
      </c>
      <c r="F107" s="120"/>
      <c r="G107" s="90">
        <v>4.34</v>
      </c>
      <c r="H107" s="110">
        <v>3.77</v>
      </c>
      <c r="I107" s="110">
        <v>4.26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46</v>
      </c>
      <c r="D108" s="95">
        <v>48</v>
      </c>
      <c r="E108" s="95">
        <v>51</v>
      </c>
      <c r="F108" s="120"/>
      <c r="G108" s="90">
        <v>4.04</v>
      </c>
      <c r="H108" s="110">
        <v>3.63</v>
      </c>
      <c r="I108" s="110">
        <v>3.71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76</v>
      </c>
      <c r="D109" s="95">
        <v>57</v>
      </c>
      <c r="E109" s="95">
        <v>62</v>
      </c>
      <c r="F109" s="120"/>
      <c r="G109" s="90">
        <v>2.92</v>
      </c>
      <c r="H109" s="110">
        <v>3.35</v>
      </c>
      <c r="I109" s="110">
        <v>2.95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25</v>
      </c>
      <c r="D110" s="95">
        <v>51</v>
      </c>
      <c r="E110" s="95">
        <v>58</v>
      </c>
      <c r="F110" s="120"/>
      <c r="G110" s="90">
        <v>3.48</v>
      </c>
      <c r="H110" s="110">
        <v>3.31</v>
      </c>
      <c r="I110" s="110">
        <v>3.43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23</v>
      </c>
      <c r="F111" s="120"/>
      <c r="G111" s="90"/>
      <c r="H111" s="110"/>
      <c r="I111" s="110">
        <v>3.61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13">SUM(C114:C122)</f>
        <v>282</v>
      </c>
      <c r="D113" s="148">
        <f t="shared" si="13"/>
        <v>340</v>
      </c>
      <c r="E113" s="148">
        <f t="shared" si="13"/>
        <v>255</v>
      </c>
      <c r="F113" s="149">
        <f t="shared" si="13"/>
        <v>0</v>
      </c>
      <c r="G113" s="76">
        <f>AVERAGE(G114:G122)</f>
        <v>3.1233333333333335</v>
      </c>
      <c r="H113" s="77">
        <f>AVERAGE(H114:H122)</f>
        <v>3.5244444444444447</v>
      </c>
      <c r="I113" s="77">
        <f>AVERAGE(I114:I122)</f>
        <v>3.4011111111111112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27</v>
      </c>
      <c r="D114" s="100">
        <v>53</v>
      </c>
      <c r="E114" s="100">
        <v>24</v>
      </c>
      <c r="F114" s="134"/>
      <c r="G114" s="96">
        <v>3.81</v>
      </c>
      <c r="H114" s="109">
        <v>3.32</v>
      </c>
      <c r="I114" s="109">
        <v>3.25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25</v>
      </c>
      <c r="D115" s="95">
        <v>21</v>
      </c>
      <c r="E115" s="95">
        <v>17</v>
      </c>
      <c r="F115" s="120"/>
      <c r="G115" s="90">
        <v>3.2</v>
      </c>
      <c r="H115" s="110">
        <v>3.52</v>
      </c>
      <c r="I115" s="110">
        <v>3.47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25</v>
      </c>
      <c r="D116" s="95">
        <v>40</v>
      </c>
      <c r="E116" s="95">
        <v>21</v>
      </c>
      <c r="F116" s="120"/>
      <c r="G116" s="90">
        <v>3.28</v>
      </c>
      <c r="H116" s="110">
        <v>3.35</v>
      </c>
      <c r="I116" s="110">
        <v>3.19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25</v>
      </c>
      <c r="D117" s="95">
        <v>23</v>
      </c>
      <c r="E117" s="95">
        <v>23</v>
      </c>
      <c r="F117" s="120"/>
      <c r="G117" s="90">
        <v>3.16</v>
      </c>
      <c r="H117" s="110">
        <v>3.74</v>
      </c>
      <c r="I117" s="110">
        <v>4.04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23</v>
      </c>
      <c r="D118" s="95">
        <v>23</v>
      </c>
      <c r="E118" s="95">
        <v>22</v>
      </c>
      <c r="F118" s="120"/>
      <c r="G118" s="90">
        <v>4.3899999999999997</v>
      </c>
      <c r="H118" s="110">
        <v>3.35</v>
      </c>
      <c r="I118" s="110">
        <v>3.18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19</v>
      </c>
      <c r="D119" s="95">
        <v>34</v>
      </c>
      <c r="E119" s="95">
        <v>28</v>
      </c>
      <c r="F119" s="120"/>
      <c r="G119" s="90">
        <v>3.26</v>
      </c>
      <c r="H119" s="110">
        <v>3.97</v>
      </c>
      <c r="I119" s="110">
        <v>3.96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20</v>
      </c>
      <c r="D120" s="95">
        <v>21</v>
      </c>
      <c r="E120" s="95">
        <v>22</v>
      </c>
      <c r="F120" s="120"/>
      <c r="G120" s="90">
        <v>3.3</v>
      </c>
      <c r="H120" s="110">
        <v>3.29</v>
      </c>
      <c r="I120" s="110">
        <v>3.27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65</v>
      </c>
      <c r="D121" s="95">
        <v>99</v>
      </c>
      <c r="E121" s="95">
        <v>69</v>
      </c>
      <c r="F121" s="120"/>
      <c r="G121" s="90">
        <v>3.71</v>
      </c>
      <c r="H121" s="110">
        <v>3.49</v>
      </c>
      <c r="I121" s="110">
        <v>3.01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53</v>
      </c>
      <c r="D122" s="101">
        <v>26</v>
      </c>
      <c r="E122" s="101">
        <v>29</v>
      </c>
      <c r="F122" s="144"/>
      <c r="G122" s="98">
        <v>0</v>
      </c>
      <c r="H122" s="87">
        <v>3.69</v>
      </c>
      <c r="I122" s="87">
        <v>3.24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3.308058252427184</v>
      </c>
      <c r="H123" s="30">
        <f t="shared" ref="H123:J123" si="14">AVERAGE(H5:H12,H14:H25,H27:H43,H45:H64,H66:H79,H81:H112,H114:H122)</f>
        <v>3.4080582524271859</v>
      </c>
      <c r="I123" s="30">
        <f t="shared" si="14"/>
        <v>3.3238317757009361</v>
      </c>
      <c r="J123" s="30" t="e">
        <f t="shared" si="14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3.499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5640</v>
      </c>
      <c r="D3" s="39">
        <f t="shared" ref="D3:F3" si="0">D4+D13+D26+D44+D65+D80+D113</f>
        <v>5996</v>
      </c>
      <c r="E3" s="39">
        <f>E4+E13+E26+E44+E65+E80+E113</f>
        <v>5851</v>
      </c>
      <c r="F3" s="37">
        <f t="shared" si="0"/>
        <v>0</v>
      </c>
      <c r="G3" s="70">
        <f>AVERAGE(G4,G13,G26,G44,G65,G80,G113)</f>
        <v>3.4844616846738696</v>
      </c>
      <c r="H3" s="71">
        <f>AVERAGE(H4,H13,H26,H44,H65,H80,H113)</f>
        <v>3.4309289382419634</v>
      </c>
      <c r="I3" s="71">
        <f>AVERAGE(I4,I13,I26,I44,I65,I80,I113)</f>
        <v>3.3120648538985487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429</v>
      </c>
      <c r="D4" s="8">
        <f t="shared" ref="D4:F4" si="1">SUM(D5:D12)</f>
        <v>426</v>
      </c>
      <c r="E4" s="8">
        <f t="shared" si="1"/>
        <v>388</v>
      </c>
      <c r="F4" s="59">
        <f t="shared" si="1"/>
        <v>0</v>
      </c>
      <c r="G4" s="73">
        <f>AVERAGE(G5:G12)</f>
        <v>3.4687499999999996</v>
      </c>
      <c r="H4" s="74">
        <f>AVERAGE(H5:H12)</f>
        <v>3.4387499999999998</v>
      </c>
      <c r="I4" s="74">
        <f>AVERAGE(I5:I12)</f>
        <v>3.3549999999999995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72</v>
      </c>
      <c r="D5" s="112">
        <v>73</v>
      </c>
      <c r="E5" s="112">
        <v>45</v>
      </c>
      <c r="F5" s="113"/>
      <c r="G5" s="114">
        <v>3.24</v>
      </c>
      <c r="H5" s="115">
        <v>3.45</v>
      </c>
      <c r="I5" s="115">
        <v>3.47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74</v>
      </c>
      <c r="D6" s="112">
        <v>62</v>
      </c>
      <c r="E6" s="112">
        <v>57</v>
      </c>
      <c r="F6" s="113"/>
      <c r="G6" s="117">
        <v>3.55</v>
      </c>
      <c r="H6" s="118">
        <v>3.16</v>
      </c>
      <c r="I6" s="118">
        <v>3.14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47</v>
      </c>
      <c r="D7" s="112">
        <v>64</v>
      </c>
      <c r="E7" s="112">
        <v>25</v>
      </c>
      <c r="F7" s="113"/>
      <c r="G7" s="117">
        <v>3.66</v>
      </c>
      <c r="H7" s="118">
        <v>3.66</v>
      </c>
      <c r="I7" s="118">
        <v>3.56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42</v>
      </c>
      <c r="D8" s="112">
        <v>25</v>
      </c>
      <c r="E8" s="112">
        <v>45</v>
      </c>
      <c r="F8" s="113"/>
      <c r="G8" s="117">
        <v>3.55</v>
      </c>
      <c r="H8" s="118">
        <v>3.68</v>
      </c>
      <c r="I8" s="118">
        <v>3.64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53</v>
      </c>
      <c r="D9" s="95">
        <v>65</v>
      </c>
      <c r="E9" s="95">
        <v>89</v>
      </c>
      <c r="F9" s="120"/>
      <c r="G9" s="90">
        <v>3.26</v>
      </c>
      <c r="H9" s="110">
        <v>3.29</v>
      </c>
      <c r="I9" s="110">
        <v>3.24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50</v>
      </c>
      <c r="D10" s="95">
        <v>59</v>
      </c>
      <c r="E10" s="95">
        <v>63</v>
      </c>
      <c r="F10" s="120"/>
      <c r="G10" s="90">
        <v>3.58</v>
      </c>
      <c r="H10" s="110">
        <v>3.66</v>
      </c>
      <c r="I10" s="110">
        <v>3.4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37</v>
      </c>
      <c r="D11" s="95">
        <v>43</v>
      </c>
      <c r="E11" s="95">
        <v>52</v>
      </c>
      <c r="F11" s="120"/>
      <c r="G11" s="90">
        <v>3.43</v>
      </c>
      <c r="H11" s="110">
        <v>3.44</v>
      </c>
      <c r="I11" s="110">
        <v>3.31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54</v>
      </c>
      <c r="D12" s="104">
        <v>35</v>
      </c>
      <c r="E12" s="104">
        <v>12</v>
      </c>
      <c r="F12" s="122"/>
      <c r="G12" s="98">
        <v>3.48</v>
      </c>
      <c r="H12" s="87">
        <v>3.17</v>
      </c>
      <c r="I12" s="87">
        <v>3.08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623</v>
      </c>
      <c r="D13" s="9">
        <f t="shared" si="2"/>
        <v>588</v>
      </c>
      <c r="E13" s="9">
        <f t="shared" si="2"/>
        <v>540</v>
      </c>
      <c r="F13" s="60">
        <f t="shared" si="2"/>
        <v>0</v>
      </c>
      <c r="G13" s="76">
        <f t="shared" ref="G13:I13" si="3">AVERAGE(G14:G25)</f>
        <v>3.3983333333333334</v>
      </c>
      <c r="H13" s="77">
        <f t="shared" si="3"/>
        <v>3.3783333333333334</v>
      </c>
      <c r="I13" s="77">
        <f t="shared" si="3"/>
        <v>3.3275000000000001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46</v>
      </c>
      <c r="D14" s="94">
        <v>44</v>
      </c>
      <c r="E14" s="94">
        <v>42</v>
      </c>
      <c r="F14" s="124"/>
      <c r="G14" s="125">
        <v>3.46</v>
      </c>
      <c r="H14" s="126">
        <v>3.66</v>
      </c>
      <c r="I14" s="126">
        <v>3.5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29</v>
      </c>
      <c r="D15" s="94">
        <v>31</v>
      </c>
      <c r="E15" s="94">
        <v>30</v>
      </c>
      <c r="F15" s="124"/>
      <c r="G15" s="88">
        <v>3.52</v>
      </c>
      <c r="H15" s="93">
        <v>3.45</v>
      </c>
      <c r="I15" s="93">
        <v>3.57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50</v>
      </c>
      <c r="D16" s="94">
        <v>45</v>
      </c>
      <c r="E16" s="94">
        <v>32</v>
      </c>
      <c r="F16" s="124"/>
      <c r="G16" s="88">
        <v>3.44</v>
      </c>
      <c r="H16" s="93">
        <v>3.6</v>
      </c>
      <c r="I16" s="93">
        <v>3.47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90</v>
      </c>
      <c r="D17" s="94">
        <v>97</v>
      </c>
      <c r="E17" s="94">
        <v>79</v>
      </c>
      <c r="F17" s="124"/>
      <c r="G17" s="88">
        <v>3.64</v>
      </c>
      <c r="H17" s="93">
        <v>3.49</v>
      </c>
      <c r="I17" s="93">
        <v>3.52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60</v>
      </c>
      <c r="D18" s="94">
        <v>53</v>
      </c>
      <c r="E18" s="94">
        <v>60</v>
      </c>
      <c r="F18" s="124"/>
      <c r="G18" s="88">
        <v>3.38</v>
      </c>
      <c r="H18" s="93">
        <v>3.23</v>
      </c>
      <c r="I18" s="93">
        <v>3.28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30</v>
      </c>
      <c r="D19" s="95">
        <v>51</v>
      </c>
      <c r="E19" s="95">
        <v>42</v>
      </c>
      <c r="F19" s="120"/>
      <c r="G19" s="90">
        <v>3.37</v>
      </c>
      <c r="H19" s="110">
        <v>3.29</v>
      </c>
      <c r="I19" s="110">
        <v>3.26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52</v>
      </c>
      <c r="D20" s="94">
        <v>38</v>
      </c>
      <c r="E20" s="94">
        <v>37</v>
      </c>
      <c r="F20" s="124"/>
      <c r="G20" s="88">
        <v>3.56</v>
      </c>
      <c r="H20" s="93">
        <v>3.18</v>
      </c>
      <c r="I20" s="93">
        <v>3.27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32</v>
      </c>
      <c r="D21" s="94">
        <v>24</v>
      </c>
      <c r="E21" s="94">
        <v>18</v>
      </c>
      <c r="F21" s="124"/>
      <c r="G21" s="88">
        <v>3.28</v>
      </c>
      <c r="H21" s="93">
        <v>3.38</v>
      </c>
      <c r="I21" s="93">
        <v>3.28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45</v>
      </c>
      <c r="D22" s="94">
        <v>59</v>
      </c>
      <c r="E22" s="94">
        <v>75</v>
      </c>
      <c r="F22" s="124"/>
      <c r="G22" s="88">
        <v>3.2</v>
      </c>
      <c r="H22" s="93">
        <v>3.31</v>
      </c>
      <c r="I22" s="93">
        <v>3.15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52</v>
      </c>
      <c r="D23" s="94">
        <v>38</v>
      </c>
      <c r="E23" s="94">
        <v>19</v>
      </c>
      <c r="F23" s="124"/>
      <c r="G23" s="88">
        <v>3</v>
      </c>
      <c r="H23" s="93">
        <v>3.18</v>
      </c>
      <c r="I23" s="93">
        <v>2.95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99</v>
      </c>
      <c r="D24" s="106">
        <v>48</v>
      </c>
      <c r="E24" s="106">
        <v>58</v>
      </c>
      <c r="F24" s="129"/>
      <c r="G24" s="102">
        <v>3.54</v>
      </c>
      <c r="H24" s="103">
        <v>3.42</v>
      </c>
      <c r="I24" s="103">
        <v>3.53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38</v>
      </c>
      <c r="D25" s="94">
        <v>60</v>
      </c>
      <c r="E25" s="94">
        <v>48</v>
      </c>
      <c r="F25" s="124"/>
      <c r="G25" s="131">
        <v>3.39</v>
      </c>
      <c r="H25" s="132">
        <v>3.35</v>
      </c>
      <c r="I25" s="132">
        <v>3.15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718</v>
      </c>
      <c r="D26" s="36">
        <f>SUM(D27:D43)</f>
        <v>827</v>
      </c>
      <c r="E26" s="36">
        <f t="shared" ref="E26:F26" si="4">SUM(E27:E43)</f>
        <v>750</v>
      </c>
      <c r="F26" s="61">
        <f t="shared" si="4"/>
        <v>0</v>
      </c>
      <c r="G26" s="79">
        <f>AVERAGE(G27:G43)</f>
        <v>3.4135294117647064</v>
      </c>
      <c r="H26" s="80">
        <f>AVERAGE(H27:H43)</f>
        <v>3.3041176470588236</v>
      </c>
      <c r="I26" s="80">
        <f>AVERAGE(I27:I43)</f>
        <v>3.1929411764705882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64</v>
      </c>
      <c r="D27" s="100">
        <v>66</v>
      </c>
      <c r="E27" s="100">
        <v>66</v>
      </c>
      <c r="F27" s="134"/>
      <c r="G27" s="96">
        <v>3.63</v>
      </c>
      <c r="H27" s="109">
        <v>3.32</v>
      </c>
      <c r="I27" s="109">
        <v>3.36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32</v>
      </c>
      <c r="D28" s="136">
        <v>45</v>
      </c>
      <c r="E28" s="136">
        <v>42</v>
      </c>
      <c r="F28" s="137"/>
      <c r="G28" s="89">
        <v>3.47</v>
      </c>
      <c r="H28" s="110">
        <v>3.62</v>
      </c>
      <c r="I28" s="110">
        <v>3.4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54</v>
      </c>
      <c r="D29" s="95">
        <v>48</v>
      </c>
      <c r="E29" s="95">
        <v>56</v>
      </c>
      <c r="F29" s="120"/>
      <c r="G29" s="90">
        <v>3.7</v>
      </c>
      <c r="H29" s="110">
        <v>3.63</v>
      </c>
      <c r="I29" s="110">
        <v>3.29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56</v>
      </c>
      <c r="D30" s="136">
        <v>32</v>
      </c>
      <c r="E30" s="136">
        <v>33</v>
      </c>
      <c r="F30" s="137"/>
      <c r="G30" s="89">
        <v>3.68</v>
      </c>
      <c r="H30" s="110">
        <v>3.69</v>
      </c>
      <c r="I30" s="110">
        <v>3.42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61</v>
      </c>
      <c r="D31" s="94">
        <v>81</v>
      </c>
      <c r="E31" s="94">
        <v>40</v>
      </c>
      <c r="F31" s="124"/>
      <c r="G31" s="88">
        <v>3.3</v>
      </c>
      <c r="H31" s="93">
        <v>3.22</v>
      </c>
      <c r="I31" s="93">
        <v>3.1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14</v>
      </c>
      <c r="D32" s="95">
        <v>25</v>
      </c>
      <c r="E32" s="95">
        <v>25</v>
      </c>
      <c r="F32" s="120"/>
      <c r="G32" s="90">
        <v>3.36</v>
      </c>
      <c r="H32" s="110">
        <v>3.04</v>
      </c>
      <c r="I32" s="110">
        <v>3.2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45</v>
      </c>
      <c r="D33" s="95">
        <v>53</v>
      </c>
      <c r="E33" s="95">
        <v>55</v>
      </c>
      <c r="F33" s="120"/>
      <c r="G33" s="90">
        <v>3.58</v>
      </c>
      <c r="H33" s="110">
        <v>3.32</v>
      </c>
      <c r="I33" s="110">
        <v>3.13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28</v>
      </c>
      <c r="D34" s="95">
        <v>16</v>
      </c>
      <c r="E34" s="95">
        <v>21</v>
      </c>
      <c r="F34" s="120"/>
      <c r="G34" s="90">
        <v>3.39</v>
      </c>
      <c r="H34" s="110">
        <v>3</v>
      </c>
      <c r="I34" s="110">
        <v>3.29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28</v>
      </c>
      <c r="D35" s="95">
        <v>59</v>
      </c>
      <c r="E35" s="95">
        <v>44</v>
      </c>
      <c r="F35" s="120"/>
      <c r="G35" s="90">
        <v>3.14</v>
      </c>
      <c r="H35" s="110">
        <v>3.2</v>
      </c>
      <c r="I35" s="110">
        <v>3.09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20</v>
      </c>
      <c r="D36" s="95">
        <v>18</v>
      </c>
      <c r="E36" s="95">
        <v>29</v>
      </c>
      <c r="F36" s="120"/>
      <c r="G36" s="90">
        <v>2.95</v>
      </c>
      <c r="H36" s="110">
        <v>2.94</v>
      </c>
      <c r="I36" s="110">
        <v>2.86</v>
      </c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67</v>
      </c>
      <c r="D37" s="94">
        <v>118</v>
      </c>
      <c r="E37" s="94">
        <v>70</v>
      </c>
      <c r="F37" s="124"/>
      <c r="G37" s="88">
        <v>3.45</v>
      </c>
      <c r="H37" s="93">
        <v>3.1</v>
      </c>
      <c r="I37" s="93">
        <v>3.2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61</v>
      </c>
      <c r="D38" s="94">
        <v>56</v>
      </c>
      <c r="E38" s="94">
        <v>33</v>
      </c>
      <c r="F38" s="124"/>
      <c r="G38" s="88">
        <v>3.44</v>
      </c>
      <c r="H38" s="93">
        <v>3.39</v>
      </c>
      <c r="I38" s="93">
        <v>3.39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47</v>
      </c>
      <c r="D39" s="94">
        <v>81</v>
      </c>
      <c r="E39" s="94">
        <v>51</v>
      </c>
      <c r="F39" s="124"/>
      <c r="G39" s="88">
        <v>3.45</v>
      </c>
      <c r="H39" s="93">
        <v>3.11</v>
      </c>
      <c r="I39" s="93">
        <v>3.14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26</v>
      </c>
      <c r="D40" s="94">
        <v>36</v>
      </c>
      <c r="E40" s="94">
        <v>49</v>
      </c>
      <c r="F40" s="124"/>
      <c r="G40" s="88">
        <v>3.46</v>
      </c>
      <c r="H40" s="93">
        <v>3.25</v>
      </c>
      <c r="I40" s="93">
        <v>3.12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16</v>
      </c>
      <c r="D41" s="94">
        <v>13</v>
      </c>
      <c r="E41" s="94">
        <v>5</v>
      </c>
      <c r="F41" s="124"/>
      <c r="G41" s="88">
        <v>3.06</v>
      </c>
      <c r="H41" s="93">
        <v>3.38</v>
      </c>
      <c r="I41" s="93">
        <v>3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53</v>
      </c>
      <c r="D42" s="94">
        <v>43</v>
      </c>
      <c r="E42" s="94">
        <v>63</v>
      </c>
      <c r="F42" s="124"/>
      <c r="G42" s="88">
        <v>3.49</v>
      </c>
      <c r="H42" s="93">
        <v>3.53</v>
      </c>
      <c r="I42" s="93">
        <v>3.17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46</v>
      </c>
      <c r="D43" s="94">
        <v>37</v>
      </c>
      <c r="E43" s="94">
        <v>68</v>
      </c>
      <c r="F43" s="124"/>
      <c r="G43" s="131">
        <v>3.48</v>
      </c>
      <c r="H43" s="132">
        <v>3.43</v>
      </c>
      <c r="I43" s="132">
        <v>3.12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>SUM(C45:C64)</f>
        <v>808</v>
      </c>
      <c r="D44" s="36">
        <f t="shared" ref="D44:F44" si="5">SUM(D45:D64)</f>
        <v>828</v>
      </c>
      <c r="E44" s="36">
        <f t="shared" si="5"/>
        <v>881</v>
      </c>
      <c r="F44" s="61">
        <f t="shared" si="5"/>
        <v>0</v>
      </c>
      <c r="G44" s="79">
        <f>AVERAGE(G45:G64)</f>
        <v>3.5633333333333335</v>
      </c>
      <c r="H44" s="80">
        <f>AVERAGE(H45:H64)</f>
        <v>3.4690000000000003</v>
      </c>
      <c r="I44" s="80">
        <f>AVERAGE(I45:I64)</f>
        <v>3.3039999999999998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90</v>
      </c>
      <c r="D45" s="95">
        <v>106</v>
      </c>
      <c r="E45" s="95">
        <v>101</v>
      </c>
      <c r="F45" s="120"/>
      <c r="G45" s="96">
        <v>3.68</v>
      </c>
      <c r="H45" s="109">
        <v>3.65</v>
      </c>
      <c r="I45" s="109">
        <v>3.5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>
        <v>38</v>
      </c>
      <c r="D46" s="95">
        <v>36</v>
      </c>
      <c r="E46" s="95">
        <v>25</v>
      </c>
      <c r="F46" s="120"/>
      <c r="G46" s="90">
        <v>3.68</v>
      </c>
      <c r="H46" s="110">
        <v>3.72</v>
      </c>
      <c r="I46" s="110">
        <v>3.84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67</v>
      </c>
      <c r="D47" s="95">
        <v>56</v>
      </c>
      <c r="E47" s="95">
        <v>85</v>
      </c>
      <c r="F47" s="120"/>
      <c r="G47" s="90">
        <v>4.07</v>
      </c>
      <c r="H47" s="110">
        <v>3.75</v>
      </c>
      <c r="I47" s="110">
        <v>3.66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115</v>
      </c>
      <c r="D48" s="95">
        <v>105</v>
      </c>
      <c r="E48" s="95">
        <v>101</v>
      </c>
      <c r="F48" s="120"/>
      <c r="G48" s="90">
        <v>3.76</v>
      </c>
      <c r="H48" s="110">
        <v>3.49</v>
      </c>
      <c r="I48" s="110">
        <v>3.41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92</v>
      </c>
      <c r="D49" s="95">
        <v>76</v>
      </c>
      <c r="E49" s="95">
        <v>92</v>
      </c>
      <c r="F49" s="120"/>
      <c r="G49" s="90">
        <v>3.59</v>
      </c>
      <c r="H49" s="110">
        <v>3.64</v>
      </c>
      <c r="I49" s="110">
        <v>3.64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52</v>
      </c>
      <c r="D50" s="95">
        <v>38</v>
      </c>
      <c r="E50" s="95">
        <v>39</v>
      </c>
      <c r="F50" s="120"/>
      <c r="G50" s="90">
        <v>3.5</v>
      </c>
      <c r="H50" s="110">
        <v>3.53</v>
      </c>
      <c r="I50" s="110">
        <v>3.1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>
        <v>4</v>
      </c>
      <c r="E51" s="95">
        <v>1</v>
      </c>
      <c r="F51" s="120"/>
      <c r="G51" s="90"/>
      <c r="H51" s="110">
        <v>3.5</v>
      </c>
      <c r="I51" s="110">
        <v>3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20</v>
      </c>
      <c r="D52" s="95">
        <v>26</v>
      </c>
      <c r="E52" s="95">
        <v>24</v>
      </c>
      <c r="F52" s="120"/>
      <c r="G52" s="90">
        <v>3.75</v>
      </c>
      <c r="H52" s="110">
        <v>3.62</v>
      </c>
      <c r="I52" s="110">
        <v>3.38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>
        <v>18</v>
      </c>
      <c r="D53" s="95">
        <v>7</v>
      </c>
      <c r="E53" s="95">
        <v>8</v>
      </c>
      <c r="F53" s="120"/>
      <c r="G53" s="90">
        <v>3.67</v>
      </c>
      <c r="H53" s="110">
        <v>3.43</v>
      </c>
      <c r="I53" s="110">
        <v>3.38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>
        <v>20</v>
      </c>
      <c r="D54" s="95">
        <v>27</v>
      </c>
      <c r="E54" s="95">
        <v>21</v>
      </c>
      <c r="F54" s="120"/>
      <c r="G54" s="90">
        <v>3.75</v>
      </c>
      <c r="H54" s="110">
        <v>3.33</v>
      </c>
      <c r="I54" s="110">
        <v>3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17</v>
      </c>
      <c r="D55" s="95">
        <v>29</v>
      </c>
      <c r="E55" s="95">
        <v>8</v>
      </c>
      <c r="F55" s="120"/>
      <c r="G55" s="90">
        <v>3.12</v>
      </c>
      <c r="H55" s="110">
        <v>2.97</v>
      </c>
      <c r="I55" s="110">
        <v>3.25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35</v>
      </c>
      <c r="D56" s="94">
        <v>21</v>
      </c>
      <c r="E56" s="94">
        <v>29</v>
      </c>
      <c r="F56" s="124"/>
      <c r="G56" s="88">
        <v>3.2</v>
      </c>
      <c r="H56" s="93">
        <v>3.24</v>
      </c>
      <c r="I56" s="93">
        <v>2.97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39</v>
      </c>
      <c r="D57" s="95">
        <v>37</v>
      </c>
      <c r="E57" s="95">
        <v>51</v>
      </c>
      <c r="F57" s="120"/>
      <c r="G57" s="90">
        <v>3.54</v>
      </c>
      <c r="H57" s="110">
        <v>3.35</v>
      </c>
      <c r="I57" s="110">
        <v>2.92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18</v>
      </c>
      <c r="D58" s="95">
        <v>15</v>
      </c>
      <c r="E58" s="95">
        <v>23</v>
      </c>
      <c r="F58" s="120"/>
      <c r="G58" s="90">
        <v>3.56</v>
      </c>
      <c r="H58" s="110">
        <v>3.27</v>
      </c>
      <c r="I58" s="110">
        <v>3.26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29</v>
      </c>
      <c r="D59" s="95">
        <v>21</v>
      </c>
      <c r="E59" s="95">
        <v>31</v>
      </c>
      <c r="F59" s="120"/>
      <c r="G59" s="90">
        <v>3.48</v>
      </c>
      <c r="H59" s="110">
        <v>3.76</v>
      </c>
      <c r="I59" s="110">
        <v>3.32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10</v>
      </c>
      <c r="D60" s="91">
        <v>47</v>
      </c>
      <c r="E60" s="91">
        <v>68</v>
      </c>
      <c r="F60" s="138"/>
      <c r="G60" s="97">
        <v>3.3</v>
      </c>
      <c r="H60" s="92">
        <v>3.17</v>
      </c>
      <c r="I60" s="92">
        <v>3.09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60</v>
      </c>
      <c r="D61" s="95">
        <v>48</v>
      </c>
      <c r="E61" s="95">
        <v>49</v>
      </c>
      <c r="F61" s="120"/>
      <c r="G61" s="90">
        <v>3.48</v>
      </c>
      <c r="H61" s="110">
        <v>3.25</v>
      </c>
      <c r="I61" s="110">
        <v>3.1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63</v>
      </c>
      <c r="D62" s="95">
        <v>71</v>
      </c>
      <c r="E62" s="95">
        <v>40</v>
      </c>
      <c r="F62" s="120"/>
      <c r="G62" s="90">
        <v>3.33</v>
      </c>
      <c r="H62" s="110">
        <v>3.76</v>
      </c>
      <c r="I62" s="110">
        <v>3.38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25</v>
      </c>
      <c r="D63" s="95">
        <v>20</v>
      </c>
      <c r="E63" s="95">
        <v>15</v>
      </c>
      <c r="F63" s="120"/>
      <c r="G63" s="90">
        <v>3.68</v>
      </c>
      <c r="H63" s="110">
        <v>3.5</v>
      </c>
      <c r="I63" s="110">
        <v>3.67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/>
      <c r="D64" s="95">
        <v>38</v>
      </c>
      <c r="E64" s="95">
        <v>70</v>
      </c>
      <c r="F64" s="120"/>
      <c r="G64" s="98"/>
      <c r="H64" s="87">
        <v>3.45</v>
      </c>
      <c r="I64" s="87">
        <v>3.21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836</v>
      </c>
      <c r="D65" s="9">
        <f>SUM(D66:D79)</f>
        <v>921</v>
      </c>
      <c r="E65" s="9">
        <f t="shared" ref="E65:F65" si="6">SUM(E66:E79)</f>
        <v>922</v>
      </c>
      <c r="F65" s="60">
        <f t="shared" si="6"/>
        <v>0</v>
      </c>
      <c r="G65" s="76">
        <f>AVERAGE(G66:G79)</f>
        <v>3.5392857142857146</v>
      </c>
      <c r="H65" s="77">
        <f>AVERAGE(H66:H79)</f>
        <v>3.4878571428571425</v>
      </c>
      <c r="I65" s="77">
        <f>AVERAGE(I66:I79)</f>
        <v>3.3114285714285714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44</v>
      </c>
      <c r="D66" s="95">
        <v>67</v>
      </c>
      <c r="E66" s="95">
        <v>67</v>
      </c>
      <c r="F66" s="120"/>
      <c r="G66" s="96">
        <v>3.77</v>
      </c>
      <c r="H66" s="109">
        <v>3.54</v>
      </c>
      <c r="I66" s="109">
        <v>3.6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52</v>
      </c>
      <c r="D67" s="95">
        <v>59</v>
      </c>
      <c r="E67" s="95">
        <v>41</v>
      </c>
      <c r="F67" s="120"/>
      <c r="G67" s="90">
        <v>3.79</v>
      </c>
      <c r="H67" s="110">
        <v>3.58</v>
      </c>
      <c r="I67" s="110">
        <v>3.56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73</v>
      </c>
      <c r="D68" s="95">
        <v>88</v>
      </c>
      <c r="E68" s="95">
        <v>68</v>
      </c>
      <c r="F68" s="120"/>
      <c r="G68" s="90">
        <v>3.52</v>
      </c>
      <c r="H68" s="110">
        <v>3.43</v>
      </c>
      <c r="I68" s="110">
        <v>3.54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41</v>
      </c>
      <c r="D69" s="95">
        <v>55</v>
      </c>
      <c r="E69" s="95">
        <v>60</v>
      </c>
      <c r="F69" s="120"/>
      <c r="G69" s="90">
        <v>3.59</v>
      </c>
      <c r="H69" s="110">
        <v>3.49</v>
      </c>
      <c r="I69" s="110">
        <v>3.42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46</v>
      </c>
      <c r="D70" s="95">
        <v>49</v>
      </c>
      <c r="E70" s="95">
        <v>52</v>
      </c>
      <c r="F70" s="120"/>
      <c r="G70" s="90">
        <v>3.59</v>
      </c>
      <c r="H70" s="110">
        <v>3.61</v>
      </c>
      <c r="I70" s="110">
        <v>3.37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69</v>
      </c>
      <c r="D71" s="106">
        <v>68</v>
      </c>
      <c r="E71" s="106">
        <v>81</v>
      </c>
      <c r="F71" s="129"/>
      <c r="G71" s="102">
        <v>3.49</v>
      </c>
      <c r="H71" s="103">
        <v>3.4</v>
      </c>
      <c r="I71" s="103">
        <v>3.22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69</v>
      </c>
      <c r="D72" s="94">
        <v>38</v>
      </c>
      <c r="E72" s="94">
        <v>61</v>
      </c>
      <c r="F72" s="124"/>
      <c r="G72" s="88">
        <v>3.72</v>
      </c>
      <c r="H72" s="93">
        <v>3.63</v>
      </c>
      <c r="I72" s="93">
        <v>3.25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31</v>
      </c>
      <c r="D73" s="95">
        <v>36</v>
      </c>
      <c r="E73" s="95">
        <v>46</v>
      </c>
      <c r="F73" s="120"/>
      <c r="G73" s="90">
        <v>3.48</v>
      </c>
      <c r="H73" s="110">
        <v>3.36</v>
      </c>
      <c r="I73" s="110">
        <v>3.15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32</v>
      </c>
      <c r="D74" s="95">
        <v>26</v>
      </c>
      <c r="E74" s="95">
        <v>10</v>
      </c>
      <c r="F74" s="120"/>
      <c r="G74" s="90">
        <v>3.25</v>
      </c>
      <c r="H74" s="110">
        <v>3.31</v>
      </c>
      <c r="I74" s="110">
        <v>3.1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124</v>
      </c>
      <c r="D75" s="95">
        <v>173</v>
      </c>
      <c r="E75" s="95">
        <v>136</v>
      </c>
      <c r="F75" s="120"/>
      <c r="G75" s="90">
        <v>3.42</v>
      </c>
      <c r="H75" s="110">
        <v>3.38</v>
      </c>
      <c r="I75" s="110">
        <v>3.29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64</v>
      </c>
      <c r="D76" s="95">
        <v>77</v>
      </c>
      <c r="E76" s="95">
        <v>74</v>
      </c>
      <c r="F76" s="120"/>
      <c r="G76" s="90">
        <v>3.11</v>
      </c>
      <c r="H76" s="110">
        <v>3.35</v>
      </c>
      <c r="I76" s="110">
        <v>3.22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55</v>
      </c>
      <c r="D77" s="94">
        <v>43</v>
      </c>
      <c r="E77" s="94">
        <v>32</v>
      </c>
      <c r="F77" s="124"/>
      <c r="G77" s="88">
        <v>3.47</v>
      </c>
      <c r="H77" s="93">
        <v>3.58</v>
      </c>
      <c r="I77" s="93">
        <v>3.16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57</v>
      </c>
      <c r="D78" s="95">
        <v>42</v>
      </c>
      <c r="E78" s="95">
        <v>71</v>
      </c>
      <c r="F78" s="120"/>
      <c r="G78" s="90">
        <v>3.79</v>
      </c>
      <c r="H78" s="110">
        <v>3.67</v>
      </c>
      <c r="I78" s="110">
        <v>3.24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79</v>
      </c>
      <c r="D79" s="95">
        <v>100</v>
      </c>
      <c r="E79" s="95">
        <v>123</v>
      </c>
      <c r="F79" s="120"/>
      <c r="G79" s="98">
        <v>3.56</v>
      </c>
      <c r="H79" s="87">
        <v>3.5</v>
      </c>
      <c r="I79" s="87">
        <v>3.24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>SUM(C81:C112)</f>
        <v>1819</v>
      </c>
      <c r="D80" s="9">
        <f t="shared" ref="D80:F80" si="7">SUM(D81:D112)</f>
        <v>1907</v>
      </c>
      <c r="E80" s="9">
        <f t="shared" si="7"/>
        <v>1860</v>
      </c>
      <c r="F80" s="60">
        <f t="shared" si="7"/>
        <v>0</v>
      </c>
      <c r="G80" s="76">
        <f>AVERAGE(G81:G112)</f>
        <v>3.4713333333333329</v>
      </c>
      <c r="H80" s="77">
        <f t="shared" ref="H80:J80" si="8">AVERAGE(H81:H112)</f>
        <v>3.3873333333333329</v>
      </c>
      <c r="I80" s="77">
        <f t="shared" si="8"/>
        <v>3.285806451612904</v>
      </c>
      <c r="J80" s="78" t="e">
        <f t="shared" si="8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31</v>
      </c>
      <c r="D81" s="95">
        <v>54</v>
      </c>
      <c r="E81" s="95">
        <v>77</v>
      </c>
      <c r="F81" s="120"/>
      <c r="G81" s="96">
        <v>3.35</v>
      </c>
      <c r="H81" s="109">
        <v>3.48</v>
      </c>
      <c r="I81" s="109">
        <v>3.05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17</v>
      </c>
      <c r="D82" s="95">
        <v>36</v>
      </c>
      <c r="E82" s="95">
        <v>24</v>
      </c>
      <c r="F82" s="120"/>
      <c r="G82" s="90">
        <v>3.29</v>
      </c>
      <c r="H82" s="110">
        <v>3.44</v>
      </c>
      <c r="I82" s="110">
        <v>3.38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60</v>
      </c>
      <c r="D83" s="95">
        <v>48</v>
      </c>
      <c r="E83" s="95">
        <v>61</v>
      </c>
      <c r="F83" s="120"/>
      <c r="G83" s="90">
        <v>3.47</v>
      </c>
      <c r="H83" s="110">
        <v>3.46</v>
      </c>
      <c r="I83" s="110">
        <v>3.23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81</v>
      </c>
      <c r="D84" s="95">
        <v>74</v>
      </c>
      <c r="E84" s="95">
        <v>61</v>
      </c>
      <c r="F84" s="120"/>
      <c r="G84" s="90">
        <v>3.53</v>
      </c>
      <c r="H84" s="110">
        <v>3.3</v>
      </c>
      <c r="I84" s="110">
        <v>3.28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68</v>
      </c>
      <c r="D85" s="95">
        <v>94</v>
      </c>
      <c r="E85" s="95">
        <v>69</v>
      </c>
      <c r="F85" s="120"/>
      <c r="G85" s="90">
        <v>3.34</v>
      </c>
      <c r="H85" s="110">
        <v>3.28</v>
      </c>
      <c r="I85" s="110">
        <v>3.36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74</v>
      </c>
      <c r="D86" s="95">
        <v>64</v>
      </c>
      <c r="E86" s="95">
        <v>80</v>
      </c>
      <c r="F86" s="120"/>
      <c r="G86" s="90">
        <v>3.55</v>
      </c>
      <c r="H86" s="110">
        <v>3.48</v>
      </c>
      <c r="I86" s="110">
        <v>3.33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32</v>
      </c>
      <c r="D87" s="95">
        <v>32</v>
      </c>
      <c r="E87" s="95">
        <v>30</v>
      </c>
      <c r="F87" s="120"/>
      <c r="G87" s="90">
        <v>3.53</v>
      </c>
      <c r="H87" s="110">
        <v>3.53</v>
      </c>
      <c r="I87" s="110">
        <v>3.33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37</v>
      </c>
      <c r="D88" s="95">
        <v>35</v>
      </c>
      <c r="E88" s="95">
        <v>25</v>
      </c>
      <c r="F88" s="120"/>
      <c r="G88" s="90">
        <v>3.38</v>
      </c>
      <c r="H88" s="110">
        <v>3.23</v>
      </c>
      <c r="I88" s="110">
        <v>3.44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28</v>
      </c>
      <c r="D89" s="95">
        <v>49</v>
      </c>
      <c r="E89" s="95">
        <v>28</v>
      </c>
      <c r="F89" s="120"/>
      <c r="G89" s="90">
        <v>3.57</v>
      </c>
      <c r="H89" s="110">
        <v>3.29</v>
      </c>
      <c r="I89" s="110">
        <v>3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61</v>
      </c>
      <c r="D90" s="95">
        <v>54</v>
      </c>
      <c r="E90" s="95">
        <v>49</v>
      </c>
      <c r="F90" s="120"/>
      <c r="G90" s="90">
        <v>3.41</v>
      </c>
      <c r="H90" s="110">
        <v>3.13</v>
      </c>
      <c r="I90" s="110">
        <v>3.24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48</v>
      </c>
      <c r="D91" s="95">
        <v>34</v>
      </c>
      <c r="E91" s="95">
        <v>48</v>
      </c>
      <c r="F91" s="120"/>
      <c r="G91" s="90">
        <v>3.33</v>
      </c>
      <c r="H91" s="110">
        <v>3.12</v>
      </c>
      <c r="I91" s="110">
        <v>3.15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40</v>
      </c>
      <c r="D92" s="95">
        <v>49</v>
      </c>
      <c r="E92" s="95">
        <v>42</v>
      </c>
      <c r="F92" s="120"/>
      <c r="G92" s="90">
        <v>3.43</v>
      </c>
      <c r="H92" s="110">
        <v>3.22</v>
      </c>
      <c r="I92" s="110">
        <v>3.48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87</v>
      </c>
      <c r="D93" s="95">
        <v>71</v>
      </c>
      <c r="E93" s="95">
        <v>78</v>
      </c>
      <c r="F93" s="120"/>
      <c r="G93" s="90">
        <v>3.39</v>
      </c>
      <c r="H93" s="110">
        <v>3.25</v>
      </c>
      <c r="I93" s="110">
        <v>3.17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45</v>
      </c>
      <c r="D94" s="104">
        <v>40</v>
      </c>
      <c r="E94" s="104">
        <v>45</v>
      </c>
      <c r="F94" s="122"/>
      <c r="G94" s="107">
        <v>3.42</v>
      </c>
      <c r="H94" s="110">
        <v>3.3</v>
      </c>
      <c r="I94" s="110">
        <v>3.31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41</v>
      </c>
      <c r="D95" s="95">
        <v>51</v>
      </c>
      <c r="E95" s="95">
        <v>50</v>
      </c>
      <c r="F95" s="120"/>
      <c r="G95" s="90">
        <v>3.24</v>
      </c>
      <c r="H95" s="110">
        <v>3.24</v>
      </c>
      <c r="I95" s="110">
        <v>2.86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39</v>
      </c>
      <c r="D96" s="95">
        <v>53</v>
      </c>
      <c r="E96" s="95">
        <v>54</v>
      </c>
      <c r="F96" s="120"/>
      <c r="G96" s="90">
        <v>3.38</v>
      </c>
      <c r="H96" s="110">
        <v>3.15</v>
      </c>
      <c r="I96" s="110">
        <v>2.96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28</v>
      </c>
      <c r="D97" s="95">
        <v>47</v>
      </c>
      <c r="E97" s="95">
        <v>47</v>
      </c>
      <c r="F97" s="120"/>
      <c r="G97" s="90">
        <v>3.21</v>
      </c>
      <c r="H97" s="110">
        <v>3.21</v>
      </c>
      <c r="I97" s="110">
        <v>2.94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23</v>
      </c>
      <c r="D98" s="95">
        <v>45</v>
      </c>
      <c r="E98" s="95">
        <v>52</v>
      </c>
      <c r="F98" s="120"/>
      <c r="G98" s="90">
        <v>3.96</v>
      </c>
      <c r="H98" s="110">
        <v>3.2</v>
      </c>
      <c r="I98" s="110">
        <v>3.25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48</v>
      </c>
      <c r="D99" s="95">
        <v>51</v>
      </c>
      <c r="E99" s="95">
        <v>47</v>
      </c>
      <c r="F99" s="120"/>
      <c r="G99" s="90">
        <v>3.56</v>
      </c>
      <c r="H99" s="110">
        <v>3.73</v>
      </c>
      <c r="I99" s="110">
        <v>3.47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74</v>
      </c>
      <c r="D100" s="95">
        <v>92</v>
      </c>
      <c r="E100" s="95">
        <v>92</v>
      </c>
      <c r="F100" s="120"/>
      <c r="G100" s="90">
        <v>3.45</v>
      </c>
      <c r="H100" s="110">
        <v>3.42</v>
      </c>
      <c r="I100" s="110">
        <v>3.35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118</v>
      </c>
      <c r="D101" s="95">
        <v>42</v>
      </c>
      <c r="E101" s="95">
        <v>89</v>
      </c>
      <c r="F101" s="120"/>
      <c r="G101" s="90">
        <v>3.42</v>
      </c>
      <c r="H101" s="110">
        <v>3.6</v>
      </c>
      <c r="I101" s="110">
        <v>3.31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89</v>
      </c>
      <c r="D102" s="95">
        <v>83</v>
      </c>
      <c r="E102" s="95">
        <v>75</v>
      </c>
      <c r="F102" s="120"/>
      <c r="G102" s="90">
        <v>3.51</v>
      </c>
      <c r="H102" s="110">
        <v>3.54</v>
      </c>
      <c r="I102" s="110">
        <v>3.37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44</v>
      </c>
      <c r="D103" s="95">
        <v>74</v>
      </c>
      <c r="E103" s="95">
        <v>56</v>
      </c>
      <c r="F103" s="120"/>
      <c r="G103" s="90">
        <v>3.07</v>
      </c>
      <c r="H103" s="110">
        <v>3.42</v>
      </c>
      <c r="I103" s="110">
        <v>3.29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121</v>
      </c>
      <c r="D104" s="95">
        <v>125</v>
      </c>
      <c r="E104" s="95">
        <v>91</v>
      </c>
      <c r="F104" s="120"/>
      <c r="G104" s="90">
        <v>3.6</v>
      </c>
      <c r="H104" s="110">
        <v>3.69</v>
      </c>
      <c r="I104" s="110">
        <v>3.59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122</v>
      </c>
      <c r="D105" s="95">
        <v>116</v>
      </c>
      <c r="E105" s="95">
        <v>116</v>
      </c>
      <c r="F105" s="120"/>
      <c r="G105" s="90">
        <v>3.62</v>
      </c>
      <c r="H105" s="110">
        <v>3.74</v>
      </c>
      <c r="I105" s="110">
        <v>3.41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63</v>
      </c>
      <c r="D106" s="95">
        <v>64</v>
      </c>
      <c r="E106" s="95">
        <v>52</v>
      </c>
      <c r="F106" s="120"/>
      <c r="G106" s="90">
        <v>3.57</v>
      </c>
      <c r="H106" s="110">
        <v>3.7</v>
      </c>
      <c r="I106" s="110">
        <v>3.62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79</v>
      </c>
      <c r="D107" s="95">
        <v>95</v>
      </c>
      <c r="E107" s="95">
        <v>113</v>
      </c>
      <c r="F107" s="120"/>
      <c r="G107" s="90">
        <v>3.86</v>
      </c>
      <c r="H107" s="110">
        <v>3.44</v>
      </c>
      <c r="I107" s="110">
        <v>3.72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53</v>
      </c>
      <c r="D108" s="95">
        <v>34</v>
      </c>
      <c r="E108" s="95">
        <v>58</v>
      </c>
      <c r="F108" s="120"/>
      <c r="G108" s="90">
        <v>3.74</v>
      </c>
      <c r="H108" s="110">
        <v>3.41</v>
      </c>
      <c r="I108" s="110">
        <v>3.17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111</v>
      </c>
      <c r="D109" s="95">
        <v>131</v>
      </c>
      <c r="E109" s="95">
        <v>45</v>
      </c>
      <c r="F109" s="120"/>
      <c r="G109" s="90">
        <v>3.38</v>
      </c>
      <c r="H109" s="110">
        <v>3.25</v>
      </c>
      <c r="I109" s="110">
        <v>3.2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57</v>
      </c>
      <c r="D110" s="95">
        <v>70</v>
      </c>
      <c r="E110" s="95">
        <v>89</v>
      </c>
      <c r="F110" s="120"/>
      <c r="G110" s="90">
        <v>3.58</v>
      </c>
      <c r="H110" s="110">
        <v>3.37</v>
      </c>
      <c r="I110" s="110">
        <v>3.48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17</v>
      </c>
      <c r="F111" s="120"/>
      <c r="G111" s="90"/>
      <c r="H111" s="110"/>
      <c r="I111" s="110">
        <v>3.12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>SUM(C114:C122)</f>
        <v>407</v>
      </c>
      <c r="D113" s="148">
        <f t="shared" ref="D113:F113" si="9">SUM(D114:D122)</f>
        <v>499</v>
      </c>
      <c r="E113" s="148">
        <f t="shared" si="9"/>
        <v>510</v>
      </c>
      <c r="F113" s="149">
        <f t="shared" si="9"/>
        <v>0</v>
      </c>
      <c r="G113" s="76">
        <f>AVERAGE(G114:G122)</f>
        <v>3.5366666666666666</v>
      </c>
      <c r="H113" s="77">
        <f>AVERAGE(H114:H122)</f>
        <v>3.5511111111111111</v>
      </c>
      <c r="I113" s="77">
        <f>AVERAGE(I114:I122)</f>
        <v>3.407777777777778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30</v>
      </c>
      <c r="D114" s="100">
        <v>25</v>
      </c>
      <c r="E114" s="100">
        <v>41</v>
      </c>
      <c r="F114" s="134"/>
      <c r="G114" s="96">
        <v>4.0999999999999996</v>
      </c>
      <c r="H114" s="109">
        <v>3.76</v>
      </c>
      <c r="I114" s="109">
        <v>3.85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60</v>
      </c>
      <c r="D115" s="95">
        <v>39</v>
      </c>
      <c r="E115" s="95">
        <v>39</v>
      </c>
      <c r="F115" s="120"/>
      <c r="G115" s="90">
        <v>3.7</v>
      </c>
      <c r="H115" s="110">
        <v>3.82</v>
      </c>
      <c r="I115" s="110">
        <v>3.46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28</v>
      </c>
      <c r="D116" s="95">
        <v>44</v>
      </c>
      <c r="E116" s="95">
        <v>35</v>
      </c>
      <c r="F116" s="120"/>
      <c r="G116" s="90">
        <v>3.71</v>
      </c>
      <c r="H116" s="110">
        <v>4.0199999999999996</v>
      </c>
      <c r="I116" s="110">
        <v>3.49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18</v>
      </c>
      <c r="D117" s="95">
        <v>31</v>
      </c>
      <c r="E117" s="95">
        <v>43</v>
      </c>
      <c r="F117" s="120"/>
      <c r="G117" s="90">
        <v>3.39</v>
      </c>
      <c r="H117" s="110">
        <v>3.42</v>
      </c>
      <c r="I117" s="110">
        <v>3.19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44</v>
      </c>
      <c r="D118" s="95">
        <v>33</v>
      </c>
      <c r="E118" s="95">
        <v>36</v>
      </c>
      <c r="F118" s="120"/>
      <c r="G118" s="90">
        <v>3.61</v>
      </c>
      <c r="H118" s="110">
        <v>3.79</v>
      </c>
      <c r="I118" s="110">
        <v>3.67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42</v>
      </c>
      <c r="D119" s="95">
        <v>50</v>
      </c>
      <c r="E119" s="95">
        <v>48</v>
      </c>
      <c r="F119" s="120"/>
      <c r="G119" s="90">
        <v>3.38</v>
      </c>
      <c r="H119" s="110">
        <v>3.1</v>
      </c>
      <c r="I119" s="110">
        <v>3.23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18</v>
      </c>
      <c r="D120" s="95">
        <v>21</v>
      </c>
      <c r="E120" s="95">
        <v>22</v>
      </c>
      <c r="F120" s="120"/>
      <c r="G120" s="90">
        <v>2.83</v>
      </c>
      <c r="H120" s="110">
        <v>3.19</v>
      </c>
      <c r="I120" s="110">
        <v>3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107</v>
      </c>
      <c r="D121" s="95">
        <v>158</v>
      </c>
      <c r="E121" s="95">
        <v>163</v>
      </c>
      <c r="F121" s="120"/>
      <c r="G121" s="90">
        <v>3.41</v>
      </c>
      <c r="H121" s="110">
        <v>3.46</v>
      </c>
      <c r="I121" s="110">
        <v>3.32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60</v>
      </c>
      <c r="D122" s="101">
        <v>98</v>
      </c>
      <c r="E122" s="101">
        <v>83</v>
      </c>
      <c r="F122" s="144"/>
      <c r="G122" s="98">
        <v>3.7</v>
      </c>
      <c r="H122" s="87">
        <v>3.4</v>
      </c>
      <c r="I122" s="87">
        <v>3.46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3.4835185185185176</v>
      </c>
      <c r="H123" s="30">
        <f t="shared" ref="H123:J123" si="10">AVERAGE(H5:H12,H14:H25,H27:H43,H45:H64,H66:H79,H81:H112,H114:H122)</f>
        <v>3.4182727272727282</v>
      </c>
      <c r="I123" s="30">
        <f t="shared" si="10"/>
        <v>3.2974774774774787</v>
      </c>
      <c r="J123" s="30" t="e">
        <f t="shared" si="10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3.999</formula>
      <formula>3.499</formula>
    </cfRule>
    <cfRule type="cellIs" dxfId="11" priority="4" operator="between">
      <formula>4.5</formula>
      <formula>4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0</v>
      </c>
      <c r="D3" s="39">
        <f t="shared" ref="D3:F3" si="0">D4+D13+D26+D44+D65+D80+D113</f>
        <v>0</v>
      </c>
      <c r="E3" s="39">
        <f>E4+E13+E26+E44+E65+E80+E113</f>
        <v>1433</v>
      </c>
      <c r="F3" s="37">
        <f t="shared" si="0"/>
        <v>0</v>
      </c>
      <c r="G3" s="70" t="e">
        <f>AVERAGE(G4,G13,G26,G44,G65,G80,G113)</f>
        <v>#DIV/0!</v>
      </c>
      <c r="H3" s="71" t="e">
        <f>AVERAGE(H4,H13,H26,H44,H65,H80,H113)</f>
        <v>#DIV/0!</v>
      </c>
      <c r="I3" s="71">
        <f>AVERAGE(I4,I13,I26,I44,I65,I80,I113)</f>
        <v>3.7283681972789116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0</v>
      </c>
      <c r="D4" s="8">
        <f t="shared" ref="D4:F4" si="1">SUM(D5:D12)</f>
        <v>0</v>
      </c>
      <c r="E4" s="8">
        <f t="shared" si="1"/>
        <v>141</v>
      </c>
      <c r="F4" s="59">
        <f t="shared" si="1"/>
        <v>0</v>
      </c>
      <c r="G4" s="73" t="e">
        <f>AVERAGE(G5:G12)</f>
        <v>#DIV/0!</v>
      </c>
      <c r="H4" s="74" t="e">
        <f>AVERAGE(H5:H12)</f>
        <v>#DIV/0!</v>
      </c>
      <c r="I4" s="74">
        <f>AVERAGE(I5:I12)</f>
        <v>3.75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/>
      <c r="D5" s="112"/>
      <c r="E5" s="112"/>
      <c r="F5" s="113"/>
      <c r="G5" s="114"/>
      <c r="H5" s="115"/>
      <c r="I5" s="115"/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/>
      <c r="D6" s="112"/>
      <c r="E6" s="112">
        <v>24</v>
      </c>
      <c r="F6" s="113"/>
      <c r="G6" s="117"/>
      <c r="H6" s="118"/>
      <c r="I6" s="118">
        <v>3.38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/>
      <c r="D7" s="112"/>
      <c r="E7" s="112">
        <v>20</v>
      </c>
      <c r="F7" s="113"/>
      <c r="G7" s="117"/>
      <c r="H7" s="118"/>
      <c r="I7" s="118">
        <v>3.55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/>
      <c r="D8" s="112"/>
      <c r="E8" s="112"/>
      <c r="F8" s="113"/>
      <c r="G8" s="117"/>
      <c r="H8" s="118"/>
      <c r="I8" s="118"/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/>
      <c r="D9" s="95"/>
      <c r="E9" s="95">
        <v>28</v>
      </c>
      <c r="F9" s="120"/>
      <c r="G9" s="90"/>
      <c r="H9" s="110"/>
      <c r="I9" s="110">
        <v>3.75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/>
      <c r="D10" s="95"/>
      <c r="E10" s="95">
        <v>19</v>
      </c>
      <c r="F10" s="120"/>
      <c r="G10" s="90"/>
      <c r="H10" s="110"/>
      <c r="I10" s="110">
        <v>4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/>
      <c r="D11" s="95"/>
      <c r="E11" s="95">
        <v>28</v>
      </c>
      <c r="F11" s="120"/>
      <c r="G11" s="90"/>
      <c r="H11" s="110"/>
      <c r="I11" s="110">
        <v>4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/>
      <c r="D12" s="104"/>
      <c r="E12" s="104">
        <v>22</v>
      </c>
      <c r="F12" s="122"/>
      <c r="G12" s="98"/>
      <c r="H12" s="87"/>
      <c r="I12" s="87">
        <v>3.82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>SUM(C14:C25)</f>
        <v>0</v>
      </c>
      <c r="D13" s="9">
        <f t="shared" ref="D13:F13" si="2">SUM(D14:D25)</f>
        <v>0</v>
      </c>
      <c r="E13" s="9">
        <f t="shared" si="2"/>
        <v>157</v>
      </c>
      <c r="F13" s="60">
        <f t="shared" si="2"/>
        <v>0</v>
      </c>
      <c r="G13" s="76" t="e">
        <f>AVERAGE(G14:G25)</f>
        <v>#DIV/0!</v>
      </c>
      <c r="H13" s="77" t="e">
        <f>AVERAGE(H14:H25)</f>
        <v>#DIV/0!</v>
      </c>
      <c r="I13" s="77">
        <f>AVERAGE(I14:I25)</f>
        <v>3.86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/>
      <c r="D14" s="94"/>
      <c r="E14" s="94">
        <v>27</v>
      </c>
      <c r="F14" s="124"/>
      <c r="G14" s="125"/>
      <c r="H14" s="126"/>
      <c r="I14" s="126">
        <v>3.85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/>
      <c r="D15" s="94"/>
      <c r="E15" s="94">
        <v>24</v>
      </c>
      <c r="F15" s="124"/>
      <c r="G15" s="88"/>
      <c r="H15" s="93"/>
      <c r="I15" s="93">
        <v>4.25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/>
      <c r="D16" s="94"/>
      <c r="E16" s="94">
        <v>16</v>
      </c>
      <c r="F16" s="124"/>
      <c r="G16" s="88"/>
      <c r="H16" s="93"/>
      <c r="I16" s="93">
        <v>3.88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/>
      <c r="D17" s="94"/>
      <c r="E17" s="94"/>
      <c r="F17" s="124"/>
      <c r="G17" s="88"/>
      <c r="H17" s="93"/>
      <c r="I17" s="93"/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/>
      <c r="D18" s="94"/>
      <c r="E18" s="94"/>
      <c r="F18" s="124"/>
      <c r="G18" s="88"/>
      <c r="H18" s="93"/>
      <c r="I18" s="93"/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/>
      <c r="D19" s="95"/>
      <c r="E19" s="95">
        <v>25</v>
      </c>
      <c r="F19" s="120"/>
      <c r="G19" s="90"/>
      <c r="H19" s="110"/>
      <c r="I19" s="110">
        <v>3.6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/>
      <c r="D20" s="94"/>
      <c r="E20" s="94">
        <v>22</v>
      </c>
      <c r="F20" s="124"/>
      <c r="G20" s="88"/>
      <c r="H20" s="93"/>
      <c r="I20" s="93">
        <v>4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/>
      <c r="D21" s="94"/>
      <c r="E21" s="94">
        <v>21</v>
      </c>
      <c r="F21" s="124"/>
      <c r="G21" s="88"/>
      <c r="H21" s="93"/>
      <c r="I21" s="93">
        <v>3.71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/>
      <c r="D22" s="94"/>
      <c r="E22" s="94"/>
      <c r="F22" s="124"/>
      <c r="G22" s="88"/>
      <c r="H22" s="93"/>
      <c r="I22" s="93"/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/>
      <c r="D23" s="94"/>
      <c r="E23" s="94"/>
      <c r="F23" s="124"/>
      <c r="G23" s="88"/>
      <c r="H23" s="93"/>
      <c r="I23" s="93"/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/>
      <c r="D24" s="106"/>
      <c r="E24" s="106">
        <v>22</v>
      </c>
      <c r="F24" s="129"/>
      <c r="G24" s="102"/>
      <c r="H24" s="103"/>
      <c r="I24" s="103">
        <v>3.73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/>
      <c r="D25" s="94"/>
      <c r="E25" s="94"/>
      <c r="F25" s="124"/>
      <c r="G25" s="131"/>
      <c r="H25" s="132"/>
      <c r="I25" s="132"/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0</v>
      </c>
      <c r="D26" s="36">
        <f>SUM(D27:D43)</f>
        <v>0</v>
      </c>
      <c r="E26" s="36">
        <f t="shared" ref="E26:F26" si="3">SUM(E27:E43)</f>
        <v>193</v>
      </c>
      <c r="F26" s="61">
        <f t="shared" si="3"/>
        <v>0</v>
      </c>
      <c r="G26" s="79" t="e">
        <f>AVERAGE(G27:G43)</f>
        <v>#DIV/0!</v>
      </c>
      <c r="H26" s="80" t="e">
        <f>AVERAGE(H27:H43)</f>
        <v>#DIV/0!</v>
      </c>
      <c r="I26" s="80">
        <f>AVERAGE(I27:I43)</f>
        <v>3.5766666666666662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/>
      <c r="D27" s="100"/>
      <c r="E27" s="100"/>
      <c r="F27" s="134"/>
      <c r="G27" s="96"/>
      <c r="H27" s="109"/>
      <c r="I27" s="109"/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/>
      <c r="D28" s="136"/>
      <c r="E28" s="136">
        <v>18</v>
      </c>
      <c r="F28" s="137"/>
      <c r="G28" s="89"/>
      <c r="H28" s="110"/>
      <c r="I28" s="110">
        <v>4.1100000000000003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/>
      <c r="D29" s="95"/>
      <c r="E29" s="95"/>
      <c r="F29" s="120"/>
      <c r="G29" s="90"/>
      <c r="H29" s="110"/>
      <c r="I29" s="110"/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/>
      <c r="D30" s="136"/>
      <c r="E30" s="136">
        <v>22</v>
      </c>
      <c r="F30" s="137"/>
      <c r="G30" s="89"/>
      <c r="H30" s="110"/>
      <c r="I30" s="110">
        <v>2.36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/>
      <c r="D31" s="94"/>
      <c r="E31" s="94">
        <v>25</v>
      </c>
      <c r="F31" s="124"/>
      <c r="G31" s="88"/>
      <c r="H31" s="93"/>
      <c r="I31" s="93">
        <v>4.3600000000000003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/>
      <c r="D32" s="95"/>
      <c r="E32" s="95"/>
      <c r="F32" s="120"/>
      <c r="G32" s="90"/>
      <c r="H32" s="110"/>
      <c r="I32" s="110"/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/>
      <c r="D33" s="95"/>
      <c r="E33" s="95">
        <v>24</v>
      </c>
      <c r="F33" s="120"/>
      <c r="G33" s="90"/>
      <c r="H33" s="110"/>
      <c r="I33" s="110">
        <v>3.5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/>
      <c r="D34" s="95"/>
      <c r="E34" s="95">
        <v>19</v>
      </c>
      <c r="F34" s="120"/>
      <c r="G34" s="90"/>
      <c r="H34" s="110"/>
      <c r="I34" s="110">
        <v>3.26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/>
      <c r="D35" s="95"/>
      <c r="E35" s="95">
        <v>23</v>
      </c>
      <c r="F35" s="120"/>
      <c r="G35" s="90"/>
      <c r="H35" s="110"/>
      <c r="I35" s="110">
        <v>3.7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/>
      <c r="D37" s="94"/>
      <c r="E37" s="94">
        <v>14</v>
      </c>
      <c r="F37" s="124"/>
      <c r="G37" s="88"/>
      <c r="H37" s="93"/>
      <c r="I37" s="93">
        <v>3.36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/>
      <c r="D38" s="94"/>
      <c r="E38" s="94"/>
      <c r="F38" s="124"/>
      <c r="G38" s="88"/>
      <c r="H38" s="93"/>
      <c r="I38" s="93"/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/>
      <c r="D39" s="94"/>
      <c r="E39" s="94"/>
      <c r="F39" s="124"/>
      <c r="G39" s="88"/>
      <c r="H39" s="93"/>
      <c r="I39" s="93"/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/>
      <c r="D40" s="94"/>
      <c r="E40" s="94"/>
      <c r="F40" s="124"/>
      <c r="G40" s="88"/>
      <c r="H40" s="93"/>
      <c r="I40" s="93"/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/>
      <c r="D41" s="94"/>
      <c r="E41" s="94"/>
      <c r="F41" s="124"/>
      <c r="G41" s="88"/>
      <c r="H41" s="93"/>
      <c r="I41" s="93"/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/>
      <c r="D42" s="94"/>
      <c r="E42" s="94">
        <v>21</v>
      </c>
      <c r="F42" s="124"/>
      <c r="G42" s="88"/>
      <c r="H42" s="93"/>
      <c r="I42" s="93">
        <v>4.24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/>
      <c r="D43" s="94"/>
      <c r="E43" s="94">
        <v>27</v>
      </c>
      <c r="F43" s="124"/>
      <c r="G43" s="131"/>
      <c r="H43" s="132"/>
      <c r="I43" s="132">
        <v>3.3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>SUM(C45:C64)</f>
        <v>0</v>
      </c>
      <c r="D44" s="36">
        <f t="shared" ref="D44:F44" si="4">SUM(D45:D64)</f>
        <v>0</v>
      </c>
      <c r="E44" s="36">
        <f t="shared" si="4"/>
        <v>169</v>
      </c>
      <c r="F44" s="61">
        <f t="shared" si="4"/>
        <v>0</v>
      </c>
      <c r="G44" s="79" t="e">
        <f>AVERAGE(G45:G64)</f>
        <v>#DIV/0!</v>
      </c>
      <c r="H44" s="80" t="e">
        <f>AVERAGE(H45:H64)</f>
        <v>#DIV/0!</v>
      </c>
      <c r="I44" s="80">
        <f>AVERAGE(I45:I64)</f>
        <v>3.5842857142857141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/>
      <c r="D45" s="95"/>
      <c r="E45" s="95">
        <v>20</v>
      </c>
      <c r="F45" s="120"/>
      <c r="G45" s="96"/>
      <c r="H45" s="109"/>
      <c r="I45" s="109">
        <v>3.8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/>
      <c r="D46" s="95"/>
      <c r="E46" s="95"/>
      <c r="F46" s="120"/>
      <c r="G46" s="90"/>
      <c r="H46" s="110"/>
      <c r="I46" s="110"/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/>
      <c r="D47" s="95"/>
      <c r="E47" s="95">
        <v>29</v>
      </c>
      <c r="F47" s="120"/>
      <c r="G47" s="90"/>
      <c r="H47" s="110"/>
      <c r="I47" s="110">
        <v>3.72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/>
      <c r="D48" s="95"/>
      <c r="E48" s="95">
        <v>21</v>
      </c>
      <c r="F48" s="120"/>
      <c r="G48" s="90"/>
      <c r="H48" s="110"/>
      <c r="I48" s="110">
        <v>3.57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/>
      <c r="D49" s="95"/>
      <c r="E49" s="95"/>
      <c r="F49" s="120"/>
      <c r="G49" s="90"/>
      <c r="H49" s="110"/>
      <c r="I49" s="110"/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/>
      <c r="D50" s="95"/>
      <c r="E50" s="95"/>
      <c r="F50" s="120"/>
      <c r="G50" s="90"/>
      <c r="H50" s="110"/>
      <c r="I50" s="110"/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/>
      <c r="E51" s="95"/>
      <c r="F51" s="120"/>
      <c r="G51" s="90"/>
      <c r="H51" s="110"/>
      <c r="I51" s="110"/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/>
      <c r="D52" s="95"/>
      <c r="E52" s="95">
        <v>33</v>
      </c>
      <c r="F52" s="120"/>
      <c r="G52" s="90"/>
      <c r="H52" s="110"/>
      <c r="I52" s="110">
        <v>3.88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/>
      <c r="D53" s="95"/>
      <c r="E53" s="95">
        <v>21</v>
      </c>
      <c r="F53" s="120"/>
      <c r="G53" s="90"/>
      <c r="H53" s="110"/>
      <c r="I53" s="110">
        <v>3.19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/>
      <c r="D54" s="95"/>
      <c r="E54" s="95"/>
      <c r="F54" s="120"/>
      <c r="G54" s="90"/>
      <c r="H54" s="110"/>
      <c r="I54" s="110"/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/>
      <c r="D55" s="95"/>
      <c r="E55" s="95"/>
      <c r="F55" s="120"/>
      <c r="G55" s="90"/>
      <c r="H55" s="110"/>
      <c r="I55" s="110"/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/>
      <c r="D57" s="95"/>
      <c r="E57" s="95"/>
      <c r="F57" s="120"/>
      <c r="G57" s="90"/>
      <c r="H57" s="110"/>
      <c r="I57" s="110"/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/>
      <c r="D58" s="95"/>
      <c r="E58" s="95"/>
      <c r="F58" s="120"/>
      <c r="G58" s="90"/>
      <c r="H58" s="110"/>
      <c r="I58" s="110"/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/>
      <c r="D59" s="95"/>
      <c r="E59" s="95"/>
      <c r="F59" s="120"/>
      <c r="G59" s="90"/>
      <c r="H59" s="110"/>
      <c r="I59" s="110"/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/>
      <c r="D60" s="91"/>
      <c r="E60" s="91"/>
      <c r="F60" s="138"/>
      <c r="G60" s="97"/>
      <c r="H60" s="92"/>
      <c r="I60" s="92"/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/>
      <c r="D61" s="95"/>
      <c r="E61" s="95">
        <v>21</v>
      </c>
      <c r="F61" s="120"/>
      <c r="G61" s="90"/>
      <c r="H61" s="110"/>
      <c r="I61" s="110">
        <v>3.05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/>
      <c r="D62" s="95"/>
      <c r="E62" s="95"/>
      <c r="F62" s="120"/>
      <c r="G62" s="90"/>
      <c r="H62" s="110"/>
      <c r="I62" s="110"/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/>
      <c r="D63" s="95"/>
      <c r="E63" s="95">
        <v>24</v>
      </c>
      <c r="F63" s="120"/>
      <c r="G63" s="90"/>
      <c r="H63" s="110"/>
      <c r="I63" s="110">
        <v>3.88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/>
      <c r="D64" s="95"/>
      <c r="E64" s="95"/>
      <c r="F64" s="120"/>
      <c r="G64" s="98"/>
      <c r="H64" s="87"/>
      <c r="I64" s="87"/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0</v>
      </c>
      <c r="D65" s="9">
        <f>SUM(D66:D79)</f>
        <v>0</v>
      </c>
      <c r="E65" s="9">
        <f t="shared" ref="E65:F65" si="5">SUM(E66:E79)</f>
        <v>204</v>
      </c>
      <c r="F65" s="60">
        <f t="shared" si="5"/>
        <v>0</v>
      </c>
      <c r="G65" s="76" t="e">
        <f>AVERAGE(G66:G79)</f>
        <v>#DIV/0!</v>
      </c>
      <c r="H65" s="77" t="e">
        <f>AVERAGE(H66:H79)</f>
        <v>#DIV/0!</v>
      </c>
      <c r="I65" s="77">
        <f>AVERAGE(I66:I79)</f>
        <v>3.8787499999999997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/>
      <c r="D66" s="95"/>
      <c r="E66" s="95">
        <v>19</v>
      </c>
      <c r="F66" s="120"/>
      <c r="G66" s="96"/>
      <c r="H66" s="109"/>
      <c r="I66" s="109">
        <v>4.42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/>
      <c r="D67" s="95"/>
      <c r="E67" s="95">
        <v>19</v>
      </c>
      <c r="F67" s="120"/>
      <c r="G67" s="90"/>
      <c r="H67" s="110"/>
      <c r="I67" s="110">
        <v>3.89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/>
      <c r="D68" s="95"/>
      <c r="E68" s="95">
        <v>28</v>
      </c>
      <c r="F68" s="120"/>
      <c r="G68" s="90"/>
      <c r="H68" s="110"/>
      <c r="I68" s="110">
        <v>3.57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/>
      <c r="D69" s="95"/>
      <c r="E69" s="95">
        <v>28</v>
      </c>
      <c r="F69" s="120"/>
      <c r="G69" s="90"/>
      <c r="H69" s="110"/>
      <c r="I69" s="110">
        <v>3.96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/>
      <c r="D70" s="95"/>
      <c r="E70" s="95"/>
      <c r="F70" s="120"/>
      <c r="G70" s="90"/>
      <c r="H70" s="110"/>
      <c r="I70" s="110"/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/>
      <c r="D71" s="106"/>
      <c r="E71" s="106"/>
      <c r="F71" s="129"/>
      <c r="G71" s="102"/>
      <c r="H71" s="103"/>
      <c r="I71" s="103"/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/>
      <c r="D72" s="94"/>
      <c r="E72" s="94"/>
      <c r="F72" s="124"/>
      <c r="G72" s="88"/>
      <c r="H72" s="93"/>
      <c r="I72" s="93"/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/>
      <c r="D73" s="95"/>
      <c r="E73" s="95"/>
      <c r="F73" s="120"/>
      <c r="G73" s="90"/>
      <c r="H73" s="110"/>
      <c r="I73" s="110"/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/>
      <c r="D74" s="95"/>
      <c r="E74" s="95"/>
      <c r="F74" s="120"/>
      <c r="G74" s="90"/>
      <c r="H74" s="110"/>
      <c r="I74" s="110"/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/>
      <c r="D75" s="95"/>
      <c r="E75" s="95">
        <v>28</v>
      </c>
      <c r="F75" s="120"/>
      <c r="G75" s="90"/>
      <c r="H75" s="110"/>
      <c r="I75" s="110">
        <v>3.75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/>
      <c r="D76" s="95"/>
      <c r="E76" s="95"/>
      <c r="F76" s="120"/>
      <c r="G76" s="90"/>
      <c r="H76" s="110"/>
      <c r="I76" s="110"/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/>
      <c r="D77" s="94"/>
      <c r="E77" s="94">
        <v>20</v>
      </c>
      <c r="F77" s="124"/>
      <c r="G77" s="88"/>
      <c r="H77" s="93"/>
      <c r="I77" s="93">
        <v>3.25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/>
      <c r="D78" s="95"/>
      <c r="E78" s="95">
        <v>21</v>
      </c>
      <c r="F78" s="120"/>
      <c r="G78" s="90"/>
      <c r="H78" s="110"/>
      <c r="I78" s="110">
        <v>4.24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/>
      <c r="D79" s="95"/>
      <c r="E79" s="95">
        <v>41</v>
      </c>
      <c r="F79" s="120"/>
      <c r="G79" s="98"/>
      <c r="H79" s="87"/>
      <c r="I79" s="87">
        <v>3.95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>SUM(C81:C112)</f>
        <v>0</v>
      </c>
      <c r="D80" s="9">
        <f t="shared" ref="D80:F80" si="6">SUM(D81:D112)</f>
        <v>0</v>
      </c>
      <c r="E80" s="9">
        <f t="shared" si="6"/>
        <v>451</v>
      </c>
      <c r="F80" s="60">
        <f t="shared" si="6"/>
        <v>0</v>
      </c>
      <c r="G80" s="76" t="e">
        <f>AVERAGE(G81:G112)</f>
        <v>#DIV/0!</v>
      </c>
      <c r="H80" s="77" t="e">
        <f t="shared" ref="H80:J80" si="7">AVERAGE(H81:H112)</f>
        <v>#DIV/0!</v>
      </c>
      <c r="I80" s="77">
        <f t="shared" si="7"/>
        <v>3.6168750000000007</v>
      </c>
      <c r="J80" s="78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/>
      <c r="D81" s="95"/>
      <c r="E81" s="95">
        <v>27</v>
      </c>
      <c r="F81" s="120"/>
      <c r="G81" s="96"/>
      <c r="H81" s="109"/>
      <c r="I81" s="109">
        <v>3.7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/>
      <c r="D82" s="95"/>
      <c r="E82" s="95"/>
      <c r="F82" s="120"/>
      <c r="G82" s="90"/>
      <c r="H82" s="110"/>
      <c r="I82" s="110"/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/>
      <c r="D83" s="95"/>
      <c r="E83" s="95"/>
      <c r="F83" s="120"/>
      <c r="G83" s="90"/>
      <c r="H83" s="110"/>
      <c r="I83" s="110"/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/>
      <c r="D84" s="95"/>
      <c r="E84" s="95">
        <v>26</v>
      </c>
      <c r="F84" s="120"/>
      <c r="G84" s="90"/>
      <c r="H84" s="110"/>
      <c r="I84" s="110">
        <v>3.54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/>
      <c r="D85" s="95"/>
      <c r="E85" s="95">
        <v>27</v>
      </c>
      <c r="F85" s="120"/>
      <c r="G85" s="90"/>
      <c r="H85" s="110"/>
      <c r="I85" s="110">
        <v>3.26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/>
      <c r="D86" s="95"/>
      <c r="E86" s="95"/>
      <c r="F86" s="120"/>
      <c r="G86" s="90"/>
      <c r="H86" s="110"/>
      <c r="I86" s="110"/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/>
      <c r="D87" s="95"/>
      <c r="E87" s="95"/>
      <c r="F87" s="120"/>
      <c r="G87" s="90"/>
      <c r="H87" s="110"/>
      <c r="I87" s="110"/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/>
      <c r="D88" s="95"/>
      <c r="E88" s="95"/>
      <c r="F88" s="120"/>
      <c r="G88" s="90"/>
      <c r="H88" s="110"/>
      <c r="I88" s="110"/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/>
      <c r="D89" s="95"/>
      <c r="E89" s="95"/>
      <c r="F89" s="120"/>
      <c r="G89" s="90"/>
      <c r="H89" s="110"/>
      <c r="I89" s="110"/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/>
      <c r="D90" s="95"/>
      <c r="E90" s="95"/>
      <c r="F90" s="120"/>
      <c r="G90" s="90"/>
      <c r="H90" s="110"/>
      <c r="I90" s="110"/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/>
      <c r="D91" s="95"/>
      <c r="E91" s="95">
        <v>19</v>
      </c>
      <c r="F91" s="120"/>
      <c r="G91" s="90"/>
      <c r="H91" s="110"/>
      <c r="I91" s="110">
        <v>3.05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/>
      <c r="D92" s="95"/>
      <c r="E92" s="95"/>
      <c r="F92" s="120"/>
      <c r="G92" s="90"/>
      <c r="H92" s="110"/>
      <c r="I92" s="110"/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/>
      <c r="D93" s="95"/>
      <c r="E93" s="95">
        <v>26</v>
      </c>
      <c r="F93" s="120"/>
      <c r="G93" s="90"/>
      <c r="H93" s="110"/>
      <c r="I93" s="110">
        <v>4.42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/>
      <c r="D94" s="104"/>
      <c r="E94" s="104"/>
      <c r="F94" s="122"/>
      <c r="G94" s="107"/>
      <c r="H94" s="110"/>
      <c r="I94" s="110"/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/>
      <c r="D95" s="95"/>
      <c r="E95" s="95"/>
      <c r="F95" s="120"/>
      <c r="G95" s="90"/>
      <c r="H95" s="110"/>
      <c r="I95" s="110"/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/>
      <c r="D96" s="95"/>
      <c r="E96" s="95"/>
      <c r="F96" s="120"/>
      <c r="G96" s="90"/>
      <c r="H96" s="110"/>
      <c r="I96" s="110"/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/>
      <c r="D97" s="95"/>
      <c r="E97" s="95">
        <v>25</v>
      </c>
      <c r="F97" s="120"/>
      <c r="G97" s="90"/>
      <c r="H97" s="110"/>
      <c r="I97" s="110">
        <v>2.64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/>
      <c r="D98" s="95"/>
      <c r="E98" s="95"/>
      <c r="F98" s="120"/>
      <c r="G98" s="90"/>
      <c r="H98" s="110"/>
      <c r="I98" s="110"/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/>
      <c r="D99" s="95"/>
      <c r="E99" s="95">
        <v>23</v>
      </c>
      <c r="F99" s="120"/>
      <c r="G99" s="90"/>
      <c r="H99" s="110"/>
      <c r="I99" s="110">
        <v>4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/>
      <c r="D100" s="95"/>
      <c r="E100" s="95">
        <v>35</v>
      </c>
      <c r="F100" s="120"/>
      <c r="G100" s="90"/>
      <c r="H100" s="110"/>
      <c r="I100" s="110">
        <v>3.49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/>
      <c r="D101" s="95"/>
      <c r="E101" s="95">
        <v>26</v>
      </c>
      <c r="F101" s="120"/>
      <c r="G101" s="90"/>
      <c r="H101" s="110"/>
      <c r="I101" s="110">
        <v>3.54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/>
      <c r="D102" s="95"/>
      <c r="E102" s="95">
        <v>29</v>
      </c>
      <c r="F102" s="120"/>
      <c r="G102" s="90"/>
      <c r="H102" s="110"/>
      <c r="I102" s="110">
        <v>3.24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/>
      <c r="D103" s="95"/>
      <c r="E103" s="95"/>
      <c r="F103" s="120"/>
      <c r="G103" s="90"/>
      <c r="H103" s="110"/>
      <c r="I103" s="110"/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/>
      <c r="D104" s="95"/>
      <c r="E104" s="95">
        <v>52</v>
      </c>
      <c r="F104" s="120"/>
      <c r="G104" s="90"/>
      <c r="H104" s="110"/>
      <c r="I104" s="110">
        <v>3.77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/>
      <c r="D105" s="95"/>
      <c r="E105" s="95">
        <v>26</v>
      </c>
      <c r="F105" s="120"/>
      <c r="G105" s="90"/>
      <c r="H105" s="110"/>
      <c r="I105" s="110">
        <v>2.92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/>
      <c r="D106" s="95"/>
      <c r="E106" s="95">
        <v>26</v>
      </c>
      <c r="F106" s="120"/>
      <c r="G106" s="90"/>
      <c r="H106" s="110"/>
      <c r="I106" s="110">
        <v>4.2300000000000004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/>
      <c r="D107" s="95"/>
      <c r="E107" s="95">
        <v>31</v>
      </c>
      <c r="F107" s="120"/>
      <c r="G107" s="90"/>
      <c r="H107" s="110"/>
      <c r="I107" s="110">
        <v>4.68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/>
      <c r="D108" s="95"/>
      <c r="E108" s="95">
        <v>29</v>
      </c>
      <c r="F108" s="120"/>
      <c r="G108" s="90"/>
      <c r="H108" s="110"/>
      <c r="I108" s="110">
        <v>3.76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/>
      <c r="D109" s="95"/>
      <c r="E109" s="95">
        <v>24</v>
      </c>
      <c r="F109" s="120"/>
      <c r="G109" s="90"/>
      <c r="H109" s="110"/>
      <c r="I109" s="110">
        <v>3.63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/>
      <c r="D110" s="95"/>
      <c r="E110" s="95"/>
      <c r="F110" s="120"/>
      <c r="G110" s="90"/>
      <c r="H110" s="110"/>
      <c r="I110" s="110"/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>SUM(C114:C122)</f>
        <v>0</v>
      </c>
      <c r="D113" s="148">
        <f t="shared" ref="D113:F113" si="8">SUM(D114:D122)</f>
        <v>0</v>
      </c>
      <c r="E113" s="148">
        <f t="shared" si="8"/>
        <v>118</v>
      </c>
      <c r="F113" s="149">
        <f t="shared" si="8"/>
        <v>0</v>
      </c>
      <c r="G113" s="76" t="e">
        <f>AVERAGE(G114:G122)</f>
        <v>#DIV/0!</v>
      </c>
      <c r="H113" s="77" t="e">
        <f>AVERAGE(H114:H122)</f>
        <v>#DIV/0!</v>
      </c>
      <c r="I113" s="77">
        <f>AVERAGE(I114:I122)</f>
        <v>3.8319999999999994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/>
      <c r="D114" s="100"/>
      <c r="E114" s="100">
        <v>23</v>
      </c>
      <c r="F114" s="134"/>
      <c r="G114" s="96"/>
      <c r="H114" s="109"/>
      <c r="I114" s="109">
        <v>4.22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/>
      <c r="D115" s="95"/>
      <c r="E115" s="95">
        <v>17</v>
      </c>
      <c r="F115" s="120"/>
      <c r="G115" s="90"/>
      <c r="H115" s="110"/>
      <c r="I115" s="110">
        <v>4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/>
      <c r="D116" s="95"/>
      <c r="E116" s="95"/>
      <c r="F116" s="120"/>
      <c r="G116" s="90"/>
      <c r="H116" s="110"/>
      <c r="I116" s="110"/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/>
      <c r="D117" s="95"/>
      <c r="E117" s="95"/>
      <c r="F117" s="120"/>
      <c r="G117" s="90"/>
      <c r="H117" s="110"/>
      <c r="I117" s="110"/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/>
      <c r="D118" s="95"/>
      <c r="E118" s="95">
        <v>28</v>
      </c>
      <c r="F118" s="120"/>
      <c r="G118" s="90"/>
      <c r="H118" s="110"/>
      <c r="I118" s="110">
        <v>4.32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/>
      <c r="D119" s="95"/>
      <c r="E119" s="95"/>
      <c r="F119" s="120"/>
      <c r="G119" s="90"/>
      <c r="H119" s="110"/>
      <c r="I119" s="110"/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/>
      <c r="D121" s="95"/>
      <c r="E121" s="95">
        <v>21</v>
      </c>
      <c r="F121" s="120"/>
      <c r="G121" s="90"/>
      <c r="H121" s="110"/>
      <c r="I121" s="110">
        <v>3.38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/>
      <c r="D122" s="101"/>
      <c r="E122" s="101">
        <v>29</v>
      </c>
      <c r="F122" s="144"/>
      <c r="G122" s="98"/>
      <c r="H122" s="87"/>
      <c r="I122" s="87">
        <v>3.24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 t="e">
        <f>AVERAGE(G5:G12,G14:G25,G27:G43,G45:G64,G66:G79,G81:G112,G114:G122)</f>
        <v>#DIV/0!</v>
      </c>
      <c r="H123" s="30" t="e">
        <f t="shared" ref="H123:J123" si="9">AVERAGE(H5:H12,H14:H25,H27:H43,H45:H64,H66:H79,H81:H112,H114:H122)</f>
        <v>#DIV/0!</v>
      </c>
      <c r="I123" s="30">
        <f t="shared" si="9"/>
        <v>3.7044827586206881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3.499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69" t="s">
        <v>23</v>
      </c>
      <c r="B1" s="171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70"/>
      <c r="B2" s="172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2498</v>
      </c>
      <c r="D3" s="39">
        <f t="shared" ref="D3:F3" si="0">D4+D13+D26+D44+D65+D80+D113</f>
        <v>2256</v>
      </c>
      <c r="E3" s="39">
        <f>E4+E13+E26+E44+E65+E80+E113</f>
        <v>2097</v>
      </c>
      <c r="F3" s="37">
        <f t="shared" si="0"/>
        <v>0</v>
      </c>
      <c r="G3" s="70">
        <f>AVERAGE(G4,G13,G26,G44,G65,G80,G113)</f>
        <v>52.165573438466296</v>
      </c>
      <c r="H3" s="71">
        <f>AVERAGE(H4,H13,H26,H44,H65,H80,H113)</f>
        <v>50.262064228874571</v>
      </c>
      <c r="I3" s="71">
        <f>AVERAGE(I4,I13,I26,I44,I65,I80,I113)</f>
        <v>51.05630679222687</v>
      </c>
      <c r="J3" s="72" t="e">
        <f>AVERAGE(J4,J13,J26,J44,J65,J80,J113)</f>
        <v>#DIV/0!</v>
      </c>
      <c r="K3" s="50"/>
      <c r="M3" s="11"/>
      <c r="N3" s="1" t="s">
        <v>129</v>
      </c>
    </row>
    <row r="4" spans="1:16" ht="15" customHeight="1" thickBot="1" x14ac:dyDescent="0.3">
      <c r="A4" s="14"/>
      <c r="B4" s="15" t="s">
        <v>51</v>
      </c>
      <c r="C4" s="35">
        <f>SUM(C5:C12)</f>
        <v>177</v>
      </c>
      <c r="D4" s="8">
        <f t="shared" ref="D4:F4" si="1">SUM(D5:D12)</f>
        <v>157</v>
      </c>
      <c r="E4" s="8">
        <f t="shared" si="1"/>
        <v>138</v>
      </c>
      <c r="F4" s="59">
        <f t="shared" si="1"/>
        <v>0</v>
      </c>
      <c r="G4" s="73">
        <f>AVERAGE(G5:G12)</f>
        <v>55.64142857142857</v>
      </c>
      <c r="H4" s="74">
        <f>AVERAGE(H5:H12)</f>
        <v>47.153749999999995</v>
      </c>
      <c r="I4" s="74">
        <f>AVERAGE(I5:I12)</f>
        <v>54.423749999999998</v>
      </c>
      <c r="J4" s="75" t="e">
        <f>AVERAGE(J5:J12)</f>
        <v>#DIV/0!</v>
      </c>
      <c r="K4" s="51"/>
      <c r="M4" s="10"/>
      <c r="N4" s="1" t="s">
        <v>130</v>
      </c>
    </row>
    <row r="5" spans="1:16" ht="15" customHeight="1" x14ac:dyDescent="0.25">
      <c r="A5" s="16">
        <v>1</v>
      </c>
      <c r="B5" s="17" t="s">
        <v>74</v>
      </c>
      <c r="C5" s="111">
        <v>37</v>
      </c>
      <c r="D5" s="112">
        <v>36</v>
      </c>
      <c r="E5" s="112">
        <v>23</v>
      </c>
      <c r="F5" s="113"/>
      <c r="G5" s="114">
        <v>57</v>
      </c>
      <c r="H5" s="115">
        <v>51.06</v>
      </c>
      <c r="I5" s="115">
        <v>52</v>
      </c>
      <c r="J5" s="116"/>
      <c r="K5" s="52"/>
      <c r="M5" s="43"/>
      <c r="N5" s="1" t="s">
        <v>131</v>
      </c>
    </row>
    <row r="6" spans="1:16" x14ac:dyDescent="0.25">
      <c r="A6" s="19">
        <v>2</v>
      </c>
      <c r="B6" s="17" t="s">
        <v>31</v>
      </c>
      <c r="C6" s="111">
        <v>33</v>
      </c>
      <c r="D6" s="112">
        <v>24</v>
      </c>
      <c r="E6" s="112">
        <v>43</v>
      </c>
      <c r="F6" s="113"/>
      <c r="G6" s="117">
        <v>53.09</v>
      </c>
      <c r="H6" s="118">
        <v>44.67</v>
      </c>
      <c r="I6" s="118">
        <v>48</v>
      </c>
      <c r="J6" s="119"/>
      <c r="K6" s="52"/>
      <c r="M6" s="2"/>
      <c r="N6" s="1" t="s">
        <v>132</v>
      </c>
      <c r="P6" s="18"/>
    </row>
    <row r="7" spans="1:16" x14ac:dyDescent="0.25">
      <c r="A7" s="19">
        <v>3</v>
      </c>
      <c r="B7" s="17" t="s">
        <v>24</v>
      </c>
      <c r="C7" s="111">
        <v>28</v>
      </c>
      <c r="D7" s="112">
        <v>20</v>
      </c>
      <c r="E7" s="112">
        <v>23</v>
      </c>
      <c r="F7" s="113"/>
      <c r="G7" s="117">
        <v>65.400000000000006</v>
      </c>
      <c r="H7" s="118">
        <v>58.6</v>
      </c>
      <c r="I7" s="118">
        <v>63.4</v>
      </c>
      <c r="J7" s="119"/>
      <c r="K7" s="52"/>
      <c r="P7" s="18"/>
    </row>
    <row r="8" spans="1:16" x14ac:dyDescent="0.25">
      <c r="A8" s="19">
        <v>4</v>
      </c>
      <c r="B8" s="17" t="s">
        <v>113</v>
      </c>
      <c r="C8" s="111">
        <v>21</v>
      </c>
      <c r="D8" s="112">
        <v>14</v>
      </c>
      <c r="E8" s="112">
        <v>13</v>
      </c>
      <c r="F8" s="113"/>
      <c r="G8" s="117">
        <v>57.9</v>
      </c>
      <c r="H8" s="118">
        <v>47.29</v>
      </c>
      <c r="I8" s="118">
        <v>54.5</v>
      </c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15</v>
      </c>
      <c r="D9" s="95">
        <v>8</v>
      </c>
      <c r="E9" s="95">
        <v>5</v>
      </c>
      <c r="F9" s="120"/>
      <c r="G9" s="90">
        <v>53.3</v>
      </c>
      <c r="H9" s="110">
        <v>41.25</v>
      </c>
      <c r="I9" s="110">
        <v>52</v>
      </c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27</v>
      </c>
      <c r="D10" s="95">
        <v>26</v>
      </c>
      <c r="E10" s="95">
        <v>15</v>
      </c>
      <c r="F10" s="120"/>
      <c r="G10" s="90">
        <v>51</v>
      </c>
      <c r="H10" s="110">
        <v>48.31</v>
      </c>
      <c r="I10" s="110">
        <v>51</v>
      </c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16</v>
      </c>
      <c r="D11" s="95">
        <v>17</v>
      </c>
      <c r="E11" s="95">
        <v>8</v>
      </c>
      <c r="F11" s="120"/>
      <c r="G11" s="90">
        <v>51.8</v>
      </c>
      <c r="H11" s="110">
        <v>45.47</v>
      </c>
      <c r="I11" s="110">
        <v>59.87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>
        <v>12</v>
      </c>
      <c r="E12" s="104">
        <v>8</v>
      </c>
      <c r="F12" s="122"/>
      <c r="G12" s="98"/>
      <c r="H12" s="87">
        <v>40.58</v>
      </c>
      <c r="I12" s="87">
        <v>54.62</v>
      </c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239</v>
      </c>
      <c r="D13" s="9">
        <f t="shared" si="2"/>
        <v>212</v>
      </c>
      <c r="E13" s="9">
        <f t="shared" si="2"/>
        <v>213</v>
      </c>
      <c r="F13" s="60">
        <f t="shared" si="2"/>
        <v>0</v>
      </c>
      <c r="G13" s="76">
        <f t="shared" ref="G13:I13" si="3">AVERAGE(G14:G25)</f>
        <v>50.995454545454542</v>
      </c>
      <c r="H13" s="77">
        <f t="shared" si="3"/>
        <v>50.54</v>
      </c>
      <c r="I13" s="77">
        <f t="shared" si="3"/>
        <v>50.609999999999992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46</v>
      </c>
      <c r="D14" s="94">
        <v>23</v>
      </c>
      <c r="E14" s="94">
        <v>24</v>
      </c>
      <c r="F14" s="124"/>
      <c r="G14" s="125">
        <v>48.2</v>
      </c>
      <c r="H14" s="126">
        <v>54.7</v>
      </c>
      <c r="I14" s="126">
        <v>47.9</v>
      </c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22</v>
      </c>
      <c r="D15" s="94">
        <v>26</v>
      </c>
      <c r="E15" s="94">
        <v>14</v>
      </c>
      <c r="F15" s="124"/>
      <c r="G15" s="88">
        <v>56</v>
      </c>
      <c r="H15" s="93">
        <v>45</v>
      </c>
      <c r="I15" s="93">
        <v>58</v>
      </c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20</v>
      </c>
      <c r="D16" s="94">
        <v>37</v>
      </c>
      <c r="E16" s="94">
        <v>30</v>
      </c>
      <c r="F16" s="124"/>
      <c r="G16" s="88">
        <v>57.25</v>
      </c>
      <c r="H16" s="93">
        <v>63.5</v>
      </c>
      <c r="I16" s="93">
        <v>53.3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30</v>
      </c>
      <c r="D17" s="94">
        <v>33</v>
      </c>
      <c r="E17" s="94">
        <v>38</v>
      </c>
      <c r="F17" s="124"/>
      <c r="G17" s="88">
        <v>60.2</v>
      </c>
      <c r="H17" s="93">
        <v>60.4</v>
      </c>
      <c r="I17" s="93">
        <v>59</v>
      </c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27</v>
      </c>
      <c r="D18" s="94">
        <v>22</v>
      </c>
      <c r="E18" s="94">
        <v>13</v>
      </c>
      <c r="F18" s="124"/>
      <c r="G18" s="88">
        <v>50.2</v>
      </c>
      <c r="H18" s="93">
        <v>52.5</v>
      </c>
      <c r="I18" s="93">
        <v>52.9</v>
      </c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24</v>
      </c>
      <c r="D19" s="95">
        <v>13</v>
      </c>
      <c r="E19" s="95">
        <v>11</v>
      </c>
      <c r="F19" s="120"/>
      <c r="G19" s="90">
        <v>41</v>
      </c>
      <c r="H19" s="110">
        <v>46.9</v>
      </c>
      <c r="I19" s="110">
        <v>45.4</v>
      </c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12</v>
      </c>
      <c r="D20" s="94">
        <v>13</v>
      </c>
      <c r="E20" s="94">
        <v>25</v>
      </c>
      <c r="F20" s="124"/>
      <c r="G20" s="88">
        <v>54.9</v>
      </c>
      <c r="H20" s="93">
        <v>46</v>
      </c>
      <c r="I20" s="93">
        <v>48.4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9</v>
      </c>
      <c r="D21" s="94"/>
      <c r="E21" s="94">
        <v>7</v>
      </c>
      <c r="F21" s="124"/>
      <c r="G21" s="88">
        <v>50.2</v>
      </c>
      <c r="H21" s="93"/>
      <c r="I21" s="93">
        <v>44</v>
      </c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11</v>
      </c>
      <c r="D22" s="94"/>
      <c r="E22" s="94">
        <v>10</v>
      </c>
      <c r="F22" s="124"/>
      <c r="G22" s="88">
        <v>55.9</v>
      </c>
      <c r="H22" s="93"/>
      <c r="I22" s="93">
        <v>47.9</v>
      </c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>
        <v>11</v>
      </c>
      <c r="E23" s="94"/>
      <c r="F23" s="124"/>
      <c r="G23" s="88"/>
      <c r="H23" s="93">
        <v>40.9</v>
      </c>
      <c r="I23" s="93"/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25</v>
      </c>
      <c r="D24" s="106">
        <v>22</v>
      </c>
      <c r="E24" s="106">
        <v>41</v>
      </c>
      <c r="F24" s="129"/>
      <c r="G24" s="102">
        <v>46.4</v>
      </c>
      <c r="H24" s="103">
        <v>48.2</v>
      </c>
      <c r="I24" s="103">
        <v>49.3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13</v>
      </c>
      <c r="D25" s="94">
        <v>12</v>
      </c>
      <c r="E25" s="94"/>
      <c r="F25" s="124"/>
      <c r="G25" s="131">
        <v>40.700000000000003</v>
      </c>
      <c r="H25" s="132">
        <v>47.3</v>
      </c>
      <c r="I25" s="132"/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 t="shared" ref="C26:F26" si="4">SUM(C27:C43)</f>
        <v>277</v>
      </c>
      <c r="D26" s="36">
        <f t="shared" si="4"/>
        <v>262</v>
      </c>
      <c r="E26" s="36">
        <f t="shared" si="4"/>
        <v>226</v>
      </c>
      <c r="F26" s="61">
        <f t="shared" si="4"/>
        <v>0</v>
      </c>
      <c r="G26" s="79">
        <f t="shared" ref="G26:I26" si="5">AVERAGE(G27:G43)</f>
        <v>49.957142857142848</v>
      </c>
      <c r="H26" s="80">
        <f t="shared" si="5"/>
        <v>49.133333333333326</v>
      </c>
      <c r="I26" s="80">
        <f t="shared" si="5"/>
        <v>46.246666666666663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34</v>
      </c>
      <c r="D27" s="100">
        <v>33</v>
      </c>
      <c r="E27" s="100">
        <v>22</v>
      </c>
      <c r="F27" s="134"/>
      <c r="G27" s="96">
        <v>59</v>
      </c>
      <c r="H27" s="109">
        <v>53.8</v>
      </c>
      <c r="I27" s="109">
        <v>55.7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23</v>
      </c>
      <c r="D28" s="136">
        <v>22</v>
      </c>
      <c r="E28" s="136">
        <v>15</v>
      </c>
      <c r="F28" s="137"/>
      <c r="G28" s="89">
        <v>63.7</v>
      </c>
      <c r="H28" s="110">
        <v>56</v>
      </c>
      <c r="I28" s="110">
        <v>53.9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17</v>
      </c>
      <c r="D29" s="95">
        <v>22</v>
      </c>
      <c r="E29" s="95">
        <v>20</v>
      </c>
      <c r="F29" s="120"/>
      <c r="G29" s="90">
        <v>49.5</v>
      </c>
      <c r="H29" s="110">
        <v>54.9</v>
      </c>
      <c r="I29" s="110">
        <v>59</v>
      </c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15</v>
      </c>
      <c r="D30" s="136">
        <v>22</v>
      </c>
      <c r="E30" s="136">
        <v>11</v>
      </c>
      <c r="F30" s="137"/>
      <c r="G30" s="89">
        <v>62.3</v>
      </c>
      <c r="H30" s="110">
        <v>55</v>
      </c>
      <c r="I30" s="110">
        <v>43</v>
      </c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32</v>
      </c>
      <c r="D31" s="94">
        <v>23</v>
      </c>
      <c r="E31" s="94">
        <v>24</v>
      </c>
      <c r="F31" s="124"/>
      <c r="G31" s="88">
        <v>48.8</v>
      </c>
      <c r="H31" s="93">
        <v>46</v>
      </c>
      <c r="I31" s="93">
        <v>49.8</v>
      </c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12</v>
      </c>
      <c r="D32" s="95">
        <v>7</v>
      </c>
      <c r="E32" s="95">
        <v>3</v>
      </c>
      <c r="F32" s="120"/>
      <c r="G32" s="90">
        <v>32.700000000000003</v>
      </c>
      <c r="H32" s="110">
        <v>38.799999999999997</v>
      </c>
      <c r="I32" s="110">
        <v>33.700000000000003</v>
      </c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>
        <v>10</v>
      </c>
      <c r="F33" s="120"/>
      <c r="G33" s="90"/>
      <c r="H33" s="110"/>
      <c r="I33" s="110">
        <v>48.1</v>
      </c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>
        <v>16</v>
      </c>
      <c r="E34" s="95">
        <v>14</v>
      </c>
      <c r="F34" s="120"/>
      <c r="G34" s="90"/>
      <c r="H34" s="110">
        <v>50</v>
      </c>
      <c r="I34" s="110">
        <v>49</v>
      </c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10</v>
      </c>
      <c r="D35" s="95">
        <v>11</v>
      </c>
      <c r="E35" s="95"/>
      <c r="F35" s="120"/>
      <c r="G35" s="90">
        <v>44.1</v>
      </c>
      <c r="H35" s="110">
        <v>50.9</v>
      </c>
      <c r="I35" s="110"/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20</v>
      </c>
      <c r="D37" s="94">
        <v>21</v>
      </c>
      <c r="E37" s="94">
        <v>27</v>
      </c>
      <c r="F37" s="124"/>
      <c r="G37" s="88">
        <v>35.200000000000003</v>
      </c>
      <c r="H37" s="93">
        <v>41.4</v>
      </c>
      <c r="I37" s="93">
        <v>40.6</v>
      </c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10</v>
      </c>
      <c r="D38" s="94">
        <v>14</v>
      </c>
      <c r="E38" s="94">
        <v>21</v>
      </c>
      <c r="F38" s="124"/>
      <c r="G38" s="88">
        <v>77.099999999999994</v>
      </c>
      <c r="H38" s="93">
        <v>65.8</v>
      </c>
      <c r="I38" s="93">
        <v>53.8</v>
      </c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15</v>
      </c>
      <c r="D39" s="94">
        <v>9</v>
      </c>
      <c r="E39" s="94">
        <v>6</v>
      </c>
      <c r="F39" s="124"/>
      <c r="G39" s="88">
        <v>34.4</v>
      </c>
      <c r="H39" s="93">
        <v>48</v>
      </c>
      <c r="I39" s="93">
        <v>46.3</v>
      </c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12</v>
      </c>
      <c r="D40" s="94">
        <v>7</v>
      </c>
      <c r="E40" s="94">
        <v>11</v>
      </c>
      <c r="F40" s="124"/>
      <c r="G40" s="88">
        <v>53.3</v>
      </c>
      <c r="H40" s="93">
        <v>46.9</v>
      </c>
      <c r="I40" s="93">
        <v>35.5</v>
      </c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12</v>
      </c>
      <c r="D41" s="94">
        <v>5</v>
      </c>
      <c r="E41" s="94">
        <v>5</v>
      </c>
      <c r="F41" s="124"/>
      <c r="G41" s="88">
        <v>46.2</v>
      </c>
      <c r="H41" s="93">
        <v>35.799999999999997</v>
      </c>
      <c r="I41" s="93">
        <v>35.799999999999997</v>
      </c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41</v>
      </c>
      <c r="D42" s="94">
        <v>28</v>
      </c>
      <c r="E42" s="94">
        <v>23</v>
      </c>
      <c r="F42" s="124"/>
      <c r="G42" s="88">
        <v>46.8</v>
      </c>
      <c r="H42" s="93">
        <v>51.7</v>
      </c>
      <c r="I42" s="93">
        <v>45.3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24</v>
      </c>
      <c r="D43" s="94">
        <v>22</v>
      </c>
      <c r="E43" s="94">
        <v>14</v>
      </c>
      <c r="F43" s="124"/>
      <c r="G43" s="131">
        <v>46.3</v>
      </c>
      <c r="H43" s="132">
        <v>42</v>
      </c>
      <c r="I43" s="132">
        <v>44.2</v>
      </c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6">SUM(C45:C64)</f>
        <v>380</v>
      </c>
      <c r="D44" s="36">
        <f t="shared" si="6"/>
        <v>383</v>
      </c>
      <c r="E44" s="36">
        <f t="shared" si="6"/>
        <v>343</v>
      </c>
      <c r="F44" s="61">
        <f t="shared" si="6"/>
        <v>0</v>
      </c>
      <c r="G44" s="79">
        <f t="shared" ref="G44:I44" si="7">AVERAGE(G45:G64)</f>
        <v>52.45000000000001</v>
      </c>
      <c r="H44" s="80">
        <f t="shared" si="7"/>
        <v>49.391666666666666</v>
      </c>
      <c r="I44" s="80">
        <f t="shared" si="7"/>
        <v>54.642105263157895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99</v>
      </c>
      <c r="D45" s="95">
        <v>89</v>
      </c>
      <c r="E45" s="95">
        <v>67</v>
      </c>
      <c r="F45" s="120"/>
      <c r="G45" s="96">
        <v>58.8</v>
      </c>
      <c r="H45" s="109">
        <v>55.6</v>
      </c>
      <c r="I45" s="109">
        <v>51.4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20</v>
      </c>
      <c r="D46" s="95">
        <v>28</v>
      </c>
      <c r="E46" s="95">
        <v>22</v>
      </c>
      <c r="F46" s="120"/>
      <c r="G46" s="90">
        <v>62</v>
      </c>
      <c r="H46" s="110">
        <v>54</v>
      </c>
      <c r="I46" s="110">
        <v>63.4</v>
      </c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30</v>
      </c>
      <c r="D47" s="95">
        <v>38</v>
      </c>
      <c r="E47" s="95">
        <v>31</v>
      </c>
      <c r="F47" s="120"/>
      <c r="G47" s="90">
        <v>65.5</v>
      </c>
      <c r="H47" s="110">
        <v>53</v>
      </c>
      <c r="I47" s="110">
        <v>59.4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52</v>
      </c>
      <c r="D48" s="95">
        <v>42</v>
      </c>
      <c r="E48" s="95">
        <v>43</v>
      </c>
      <c r="F48" s="120"/>
      <c r="G48" s="90">
        <v>61.1</v>
      </c>
      <c r="H48" s="110">
        <v>59</v>
      </c>
      <c r="I48" s="110">
        <v>52.5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23</v>
      </c>
      <c r="D49" s="95">
        <v>34</v>
      </c>
      <c r="E49" s="95">
        <v>21</v>
      </c>
      <c r="F49" s="120"/>
      <c r="G49" s="90">
        <v>57.6</v>
      </c>
      <c r="H49" s="110">
        <v>60</v>
      </c>
      <c r="I49" s="110">
        <v>56.8</v>
      </c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17</v>
      </c>
      <c r="D50" s="95">
        <v>13</v>
      </c>
      <c r="E50" s="95">
        <v>13</v>
      </c>
      <c r="F50" s="120"/>
      <c r="G50" s="90">
        <v>63.2</v>
      </c>
      <c r="H50" s="110">
        <v>53.8</v>
      </c>
      <c r="I50" s="110">
        <v>55.2</v>
      </c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7</v>
      </c>
      <c r="D51" s="95">
        <v>8</v>
      </c>
      <c r="E51" s="95">
        <v>8</v>
      </c>
      <c r="F51" s="120"/>
      <c r="G51" s="90">
        <v>49</v>
      </c>
      <c r="H51" s="110">
        <v>48.5</v>
      </c>
      <c r="I51" s="110">
        <v>64.5</v>
      </c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11</v>
      </c>
      <c r="D52" s="95">
        <v>8</v>
      </c>
      <c r="E52" s="95">
        <v>8</v>
      </c>
      <c r="F52" s="120"/>
      <c r="G52" s="90">
        <v>51.5</v>
      </c>
      <c r="H52" s="110">
        <v>49.3</v>
      </c>
      <c r="I52" s="110">
        <v>58.4</v>
      </c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8</v>
      </c>
      <c r="D53" s="95">
        <v>5</v>
      </c>
      <c r="E53" s="95">
        <v>4</v>
      </c>
      <c r="F53" s="120"/>
      <c r="G53" s="90">
        <v>49</v>
      </c>
      <c r="H53" s="110">
        <v>35.6</v>
      </c>
      <c r="I53" s="110">
        <v>52.3</v>
      </c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>
        <v>9</v>
      </c>
      <c r="E54" s="95">
        <v>4</v>
      </c>
      <c r="F54" s="120"/>
      <c r="G54" s="90"/>
      <c r="H54" s="110">
        <v>44.3</v>
      </c>
      <c r="I54" s="110">
        <v>51.5</v>
      </c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8</v>
      </c>
      <c r="D55" s="95">
        <v>10</v>
      </c>
      <c r="E55" s="95">
        <v>14</v>
      </c>
      <c r="F55" s="120"/>
      <c r="G55" s="90">
        <v>39</v>
      </c>
      <c r="H55" s="110">
        <v>37.5</v>
      </c>
      <c r="I55" s="110">
        <v>48.4</v>
      </c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23</v>
      </c>
      <c r="D57" s="95">
        <v>22</v>
      </c>
      <c r="E57" s="95">
        <v>17</v>
      </c>
      <c r="F57" s="120"/>
      <c r="G57" s="90">
        <v>42.7</v>
      </c>
      <c r="H57" s="110">
        <v>45.9</v>
      </c>
      <c r="I57" s="110">
        <v>58.4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>
        <v>4</v>
      </c>
      <c r="F58" s="120"/>
      <c r="G58" s="90"/>
      <c r="H58" s="110"/>
      <c r="I58" s="110">
        <v>42.5</v>
      </c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15</v>
      </c>
      <c r="D59" s="95">
        <v>8</v>
      </c>
      <c r="E59" s="95">
        <v>7</v>
      </c>
      <c r="F59" s="120"/>
      <c r="G59" s="90">
        <v>51</v>
      </c>
      <c r="H59" s="110">
        <v>48</v>
      </c>
      <c r="I59" s="110">
        <v>63.4</v>
      </c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>
        <v>10</v>
      </c>
      <c r="D60" s="91">
        <v>11</v>
      </c>
      <c r="E60" s="91">
        <v>6</v>
      </c>
      <c r="F60" s="138"/>
      <c r="G60" s="97">
        <v>37.4</v>
      </c>
      <c r="H60" s="92">
        <v>41.5</v>
      </c>
      <c r="I60" s="92">
        <v>56.5</v>
      </c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8</v>
      </c>
      <c r="D61" s="95">
        <v>8</v>
      </c>
      <c r="E61" s="95">
        <v>21</v>
      </c>
      <c r="F61" s="120"/>
      <c r="G61" s="90">
        <v>41.7</v>
      </c>
      <c r="H61" s="110">
        <v>46.8</v>
      </c>
      <c r="I61" s="110">
        <v>48.6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22</v>
      </c>
      <c r="D62" s="95">
        <v>18</v>
      </c>
      <c r="E62" s="95">
        <v>10</v>
      </c>
      <c r="F62" s="120"/>
      <c r="G62" s="90">
        <v>62.5</v>
      </c>
      <c r="H62" s="110">
        <v>60.1</v>
      </c>
      <c r="I62" s="110">
        <v>54.7</v>
      </c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27</v>
      </c>
      <c r="D63" s="95">
        <v>20</v>
      </c>
      <c r="E63" s="95">
        <v>15</v>
      </c>
      <c r="F63" s="120"/>
      <c r="G63" s="90">
        <v>47.2</v>
      </c>
      <c r="H63" s="110">
        <v>51.15</v>
      </c>
      <c r="I63" s="110">
        <v>46.5</v>
      </c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12</v>
      </c>
      <c r="E64" s="95">
        <v>28</v>
      </c>
      <c r="F64" s="120"/>
      <c r="G64" s="98"/>
      <c r="H64" s="87">
        <v>45</v>
      </c>
      <c r="I64" s="87">
        <v>53.8</v>
      </c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 t="shared" ref="C65:F65" si="8">SUM(C66:C79)</f>
        <v>266</v>
      </c>
      <c r="D65" s="9">
        <f t="shared" si="8"/>
        <v>256</v>
      </c>
      <c r="E65" s="9">
        <f>SUM(E66:E79)</f>
        <v>217</v>
      </c>
      <c r="F65" s="60">
        <f t="shared" si="8"/>
        <v>0</v>
      </c>
      <c r="G65" s="76">
        <f t="shared" ref="G65:I65" si="9">AVERAGE(G66:G79)</f>
        <v>53.478571428571435</v>
      </c>
      <c r="H65" s="77">
        <f t="shared" si="9"/>
        <v>50.753846153846148</v>
      </c>
      <c r="I65" s="77">
        <f t="shared" si="9"/>
        <v>48.307142857142864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23</v>
      </c>
      <c r="D66" s="95">
        <v>21</v>
      </c>
      <c r="E66" s="95">
        <v>19</v>
      </c>
      <c r="F66" s="120"/>
      <c r="G66" s="96">
        <v>54</v>
      </c>
      <c r="H66" s="109">
        <v>51</v>
      </c>
      <c r="I66" s="109">
        <v>51</v>
      </c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26</v>
      </c>
      <c r="D67" s="95">
        <v>14</v>
      </c>
      <c r="E67" s="95">
        <v>28</v>
      </c>
      <c r="F67" s="120"/>
      <c r="G67" s="90">
        <v>62.2</v>
      </c>
      <c r="H67" s="110">
        <v>60</v>
      </c>
      <c r="I67" s="110">
        <v>56.3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27</v>
      </c>
      <c r="D68" s="95">
        <v>28</v>
      </c>
      <c r="E68" s="95">
        <v>13</v>
      </c>
      <c r="F68" s="120"/>
      <c r="G68" s="90">
        <v>67.2</v>
      </c>
      <c r="H68" s="110">
        <v>62</v>
      </c>
      <c r="I68" s="110">
        <v>63.5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7</v>
      </c>
      <c r="D69" s="95">
        <v>12</v>
      </c>
      <c r="E69" s="95">
        <v>8</v>
      </c>
      <c r="F69" s="120"/>
      <c r="G69" s="90">
        <v>46</v>
      </c>
      <c r="H69" s="110">
        <v>51.6</v>
      </c>
      <c r="I69" s="110">
        <v>50.1</v>
      </c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20</v>
      </c>
      <c r="D70" s="95">
        <v>21</v>
      </c>
      <c r="E70" s="95">
        <v>10</v>
      </c>
      <c r="F70" s="120"/>
      <c r="G70" s="90">
        <v>65</v>
      </c>
      <c r="H70" s="110">
        <v>42.3</v>
      </c>
      <c r="I70" s="110">
        <v>59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10</v>
      </c>
      <c r="D71" s="106">
        <v>18</v>
      </c>
      <c r="E71" s="106">
        <v>7</v>
      </c>
      <c r="F71" s="129"/>
      <c r="G71" s="102">
        <v>42.4</v>
      </c>
      <c r="H71" s="103">
        <v>47</v>
      </c>
      <c r="I71" s="103">
        <v>38.1</v>
      </c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12</v>
      </c>
      <c r="D72" s="94"/>
      <c r="E72" s="94">
        <v>12</v>
      </c>
      <c r="F72" s="124"/>
      <c r="G72" s="88">
        <v>47</v>
      </c>
      <c r="H72" s="93"/>
      <c r="I72" s="93">
        <v>46</v>
      </c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21</v>
      </c>
      <c r="D73" s="95">
        <v>9</v>
      </c>
      <c r="E73" s="95">
        <v>8</v>
      </c>
      <c r="F73" s="120"/>
      <c r="G73" s="90">
        <v>45</v>
      </c>
      <c r="H73" s="110">
        <v>47.6</v>
      </c>
      <c r="I73" s="110">
        <v>60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8</v>
      </c>
      <c r="D74" s="95">
        <v>13</v>
      </c>
      <c r="E74" s="95">
        <v>9</v>
      </c>
      <c r="F74" s="120"/>
      <c r="G74" s="90">
        <v>47.1</v>
      </c>
      <c r="H74" s="110">
        <v>52.5</v>
      </c>
      <c r="I74" s="110">
        <v>38.799999999999997</v>
      </c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29</v>
      </c>
      <c r="D75" s="95">
        <v>27</v>
      </c>
      <c r="E75" s="95">
        <v>24</v>
      </c>
      <c r="F75" s="120"/>
      <c r="G75" s="90">
        <v>60.4</v>
      </c>
      <c r="H75" s="110">
        <v>47</v>
      </c>
      <c r="I75" s="110">
        <v>57.1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>
        <v>5</v>
      </c>
      <c r="D76" s="95">
        <v>10</v>
      </c>
      <c r="E76" s="95">
        <v>8</v>
      </c>
      <c r="F76" s="120"/>
      <c r="G76" s="90">
        <v>41</v>
      </c>
      <c r="H76" s="110">
        <v>43.6</v>
      </c>
      <c r="I76" s="110">
        <v>20.6</v>
      </c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12</v>
      </c>
      <c r="D77" s="94">
        <v>15</v>
      </c>
      <c r="E77" s="94">
        <v>13</v>
      </c>
      <c r="F77" s="124"/>
      <c r="G77" s="88">
        <v>62.7</v>
      </c>
      <c r="H77" s="93">
        <v>54.3</v>
      </c>
      <c r="I77" s="93">
        <v>43.6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22</v>
      </c>
      <c r="D78" s="95">
        <v>23</v>
      </c>
      <c r="E78" s="95">
        <v>17</v>
      </c>
      <c r="F78" s="120"/>
      <c r="G78" s="90">
        <v>57.1</v>
      </c>
      <c r="H78" s="110">
        <v>53.9</v>
      </c>
      <c r="I78" s="110">
        <v>43.1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44</v>
      </c>
      <c r="D79" s="95">
        <v>45</v>
      </c>
      <c r="E79" s="95">
        <v>41</v>
      </c>
      <c r="F79" s="120"/>
      <c r="G79" s="98">
        <v>51.6</v>
      </c>
      <c r="H79" s="87">
        <v>47</v>
      </c>
      <c r="I79" s="87">
        <v>49.1</v>
      </c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>SUM(C81:C112)</f>
        <v>890</v>
      </c>
      <c r="D80" s="9">
        <f t="shared" ref="D80:F80" si="10">SUM(D81:D112)</f>
        <v>797</v>
      </c>
      <c r="E80" s="9">
        <f t="shared" si="10"/>
        <v>748</v>
      </c>
      <c r="F80" s="60">
        <f t="shared" si="10"/>
        <v>0</v>
      </c>
      <c r="G80" s="76">
        <f>AVERAGE(G81:G112)</f>
        <v>50.452666666666666</v>
      </c>
      <c r="H80" s="77">
        <f t="shared" ref="H80:J80" si="11">AVERAGE(H81:H112)</f>
        <v>50.383103448275854</v>
      </c>
      <c r="I80" s="77">
        <f t="shared" si="11"/>
        <v>50.794482758620688</v>
      </c>
      <c r="J80" s="78" t="e">
        <f t="shared" si="11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32</v>
      </c>
      <c r="D81" s="95">
        <v>19</v>
      </c>
      <c r="E81" s="95">
        <v>8</v>
      </c>
      <c r="F81" s="120"/>
      <c r="G81" s="96">
        <v>49.36</v>
      </c>
      <c r="H81" s="109">
        <v>50.2</v>
      </c>
      <c r="I81" s="109">
        <v>46</v>
      </c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12</v>
      </c>
      <c r="D82" s="95">
        <v>3</v>
      </c>
      <c r="E82" s="95"/>
      <c r="F82" s="120"/>
      <c r="G82" s="90">
        <v>26.58</v>
      </c>
      <c r="H82" s="110">
        <v>44</v>
      </c>
      <c r="I82" s="110"/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38</v>
      </c>
      <c r="D83" s="95">
        <v>27</v>
      </c>
      <c r="E83" s="95">
        <v>26</v>
      </c>
      <c r="F83" s="120"/>
      <c r="G83" s="90">
        <v>47.42</v>
      </c>
      <c r="H83" s="110">
        <v>44</v>
      </c>
      <c r="I83" s="110">
        <v>52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32</v>
      </c>
      <c r="D84" s="95">
        <v>30</v>
      </c>
      <c r="E84" s="95">
        <v>38</v>
      </c>
      <c r="F84" s="120"/>
      <c r="G84" s="90">
        <v>57.28</v>
      </c>
      <c r="H84" s="110">
        <v>56.3</v>
      </c>
      <c r="I84" s="110">
        <v>54.11</v>
      </c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23</v>
      </c>
      <c r="D85" s="95">
        <v>19</v>
      </c>
      <c r="E85" s="95">
        <v>21</v>
      </c>
      <c r="F85" s="120"/>
      <c r="G85" s="90">
        <v>49.3</v>
      </c>
      <c r="H85" s="110">
        <v>52</v>
      </c>
      <c r="I85" s="110">
        <v>49</v>
      </c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45</v>
      </c>
      <c r="D86" s="95">
        <v>29</v>
      </c>
      <c r="E86" s="95">
        <v>41</v>
      </c>
      <c r="F86" s="120"/>
      <c r="G86" s="90">
        <v>57.93</v>
      </c>
      <c r="H86" s="110">
        <v>54.4</v>
      </c>
      <c r="I86" s="110">
        <v>46.3</v>
      </c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6</v>
      </c>
      <c r="D87" s="95"/>
      <c r="E87" s="95">
        <v>7</v>
      </c>
      <c r="F87" s="120"/>
      <c r="G87" s="90">
        <v>60.5</v>
      </c>
      <c r="H87" s="110"/>
      <c r="I87" s="110">
        <v>49.6</v>
      </c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10</v>
      </c>
      <c r="D88" s="95">
        <v>9</v>
      </c>
      <c r="E88" s="95">
        <v>19</v>
      </c>
      <c r="F88" s="120"/>
      <c r="G88" s="90">
        <v>50.8</v>
      </c>
      <c r="H88" s="110">
        <v>44.8</v>
      </c>
      <c r="I88" s="110">
        <v>50.7</v>
      </c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14</v>
      </c>
      <c r="D89" s="95">
        <v>16</v>
      </c>
      <c r="E89" s="95">
        <v>9</v>
      </c>
      <c r="F89" s="120"/>
      <c r="G89" s="90">
        <v>46.43</v>
      </c>
      <c r="H89" s="110">
        <v>55.7</v>
      </c>
      <c r="I89" s="110">
        <v>54</v>
      </c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13</v>
      </c>
      <c r="D90" s="95">
        <v>18</v>
      </c>
      <c r="E90" s="95">
        <v>15</v>
      </c>
      <c r="F90" s="120"/>
      <c r="G90" s="90">
        <v>43.23</v>
      </c>
      <c r="H90" s="110">
        <v>51.7</v>
      </c>
      <c r="I90" s="110">
        <v>50.3</v>
      </c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13</v>
      </c>
      <c r="D91" s="95">
        <v>21</v>
      </c>
      <c r="E91" s="95">
        <v>13</v>
      </c>
      <c r="F91" s="120"/>
      <c r="G91" s="90">
        <v>56.54</v>
      </c>
      <c r="H91" s="110">
        <v>46.6</v>
      </c>
      <c r="I91" s="110">
        <v>42.5</v>
      </c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24</v>
      </c>
      <c r="D92" s="95">
        <v>7</v>
      </c>
      <c r="E92" s="95">
        <v>13</v>
      </c>
      <c r="F92" s="120"/>
      <c r="G92" s="90">
        <v>55.75</v>
      </c>
      <c r="H92" s="110">
        <v>50.71</v>
      </c>
      <c r="I92" s="110">
        <v>57.07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27</v>
      </c>
      <c r="D93" s="95">
        <v>38</v>
      </c>
      <c r="E93" s="95">
        <v>37</v>
      </c>
      <c r="F93" s="120"/>
      <c r="G93" s="90">
        <v>43.85</v>
      </c>
      <c r="H93" s="110">
        <v>47.9</v>
      </c>
      <c r="I93" s="110">
        <v>49.6</v>
      </c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19</v>
      </c>
      <c r="D94" s="104">
        <v>14</v>
      </c>
      <c r="E94" s="104">
        <v>10</v>
      </c>
      <c r="F94" s="122"/>
      <c r="G94" s="107">
        <v>46.68</v>
      </c>
      <c r="H94" s="110">
        <v>47</v>
      </c>
      <c r="I94" s="110">
        <v>52.1</v>
      </c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8</v>
      </c>
      <c r="D95" s="95">
        <v>7</v>
      </c>
      <c r="E95" s="95">
        <v>9</v>
      </c>
      <c r="F95" s="120"/>
      <c r="G95" s="90">
        <v>32.25</v>
      </c>
      <c r="H95" s="110">
        <v>47.1</v>
      </c>
      <c r="I95" s="110">
        <v>43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9</v>
      </c>
      <c r="D96" s="95">
        <v>11</v>
      </c>
      <c r="E96" s="95">
        <v>22</v>
      </c>
      <c r="F96" s="120"/>
      <c r="G96" s="90">
        <v>54</v>
      </c>
      <c r="H96" s="110">
        <v>50.6</v>
      </c>
      <c r="I96" s="110">
        <v>44</v>
      </c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6</v>
      </c>
      <c r="D97" s="95">
        <v>19</v>
      </c>
      <c r="E97" s="95">
        <v>16</v>
      </c>
      <c r="F97" s="120"/>
      <c r="G97" s="90">
        <v>48</v>
      </c>
      <c r="H97" s="110">
        <v>46.7</v>
      </c>
      <c r="I97" s="110">
        <v>40.4</v>
      </c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14</v>
      </c>
      <c r="D98" s="95">
        <v>16</v>
      </c>
      <c r="E98" s="95">
        <v>22</v>
      </c>
      <c r="F98" s="120"/>
      <c r="G98" s="90">
        <v>43.5</v>
      </c>
      <c r="H98" s="110">
        <v>59.3</v>
      </c>
      <c r="I98" s="110">
        <v>46.2</v>
      </c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25</v>
      </c>
      <c r="D99" s="95">
        <v>23</v>
      </c>
      <c r="E99" s="95">
        <v>14</v>
      </c>
      <c r="F99" s="120"/>
      <c r="G99" s="90">
        <v>53.92</v>
      </c>
      <c r="H99" s="110">
        <v>49</v>
      </c>
      <c r="I99" s="110">
        <v>53.1</v>
      </c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66</v>
      </c>
      <c r="D100" s="95">
        <v>53</v>
      </c>
      <c r="E100" s="95">
        <v>42</v>
      </c>
      <c r="F100" s="120"/>
      <c r="G100" s="90">
        <v>50.44</v>
      </c>
      <c r="H100" s="110">
        <v>54.5</v>
      </c>
      <c r="I100" s="110">
        <v>52.7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20</v>
      </c>
      <c r="D101" s="95">
        <v>19</v>
      </c>
      <c r="E101" s="95">
        <v>29</v>
      </c>
      <c r="F101" s="120"/>
      <c r="G101" s="90">
        <v>51.53</v>
      </c>
      <c r="H101" s="110">
        <v>48</v>
      </c>
      <c r="I101" s="110">
        <v>59.3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44</v>
      </c>
      <c r="D102" s="95">
        <v>49</v>
      </c>
      <c r="E102" s="95">
        <v>39</v>
      </c>
      <c r="F102" s="120"/>
      <c r="G102" s="90">
        <v>51.09</v>
      </c>
      <c r="H102" s="110">
        <v>55</v>
      </c>
      <c r="I102" s="110">
        <v>52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33</v>
      </c>
      <c r="D103" s="95">
        <v>31</v>
      </c>
      <c r="E103" s="95">
        <v>23</v>
      </c>
      <c r="F103" s="120"/>
      <c r="G103" s="90">
        <v>50.16</v>
      </c>
      <c r="H103" s="110">
        <v>38.299999999999997</v>
      </c>
      <c r="I103" s="110">
        <v>44.4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52</v>
      </c>
      <c r="D104" s="95">
        <v>49</v>
      </c>
      <c r="E104" s="95">
        <v>30</v>
      </c>
      <c r="F104" s="120"/>
      <c r="G104" s="90">
        <v>66.150000000000006</v>
      </c>
      <c r="H104" s="110">
        <v>52</v>
      </c>
      <c r="I104" s="110">
        <v>59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88</v>
      </c>
      <c r="D105" s="95">
        <v>90</v>
      </c>
      <c r="E105" s="95">
        <v>59</v>
      </c>
      <c r="F105" s="120"/>
      <c r="G105" s="90">
        <v>45.45</v>
      </c>
      <c r="H105" s="110">
        <v>52</v>
      </c>
      <c r="I105" s="110">
        <v>52.1</v>
      </c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34</v>
      </c>
      <c r="D106" s="95">
        <v>68</v>
      </c>
      <c r="E106" s="95">
        <v>30</v>
      </c>
      <c r="F106" s="120"/>
      <c r="G106" s="90">
        <v>51.82</v>
      </c>
      <c r="H106" s="110">
        <v>53.6</v>
      </c>
      <c r="I106" s="110">
        <v>54.5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31</v>
      </c>
      <c r="D107" s="95">
        <v>43</v>
      </c>
      <c r="E107" s="95">
        <v>38</v>
      </c>
      <c r="F107" s="120"/>
      <c r="G107" s="90">
        <v>68.81</v>
      </c>
      <c r="H107" s="110">
        <v>57.1</v>
      </c>
      <c r="I107" s="110">
        <v>59.6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55</v>
      </c>
      <c r="D108" s="95">
        <v>17</v>
      </c>
      <c r="E108" s="95">
        <v>43</v>
      </c>
      <c r="F108" s="120"/>
      <c r="G108" s="90">
        <v>53.78</v>
      </c>
      <c r="H108" s="110">
        <v>56.1</v>
      </c>
      <c r="I108" s="110">
        <v>60.2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36</v>
      </c>
      <c r="D109" s="95">
        <v>19</v>
      </c>
      <c r="E109" s="95">
        <v>32</v>
      </c>
      <c r="F109" s="120"/>
      <c r="G109" s="90">
        <v>49.03</v>
      </c>
      <c r="H109" s="110">
        <v>44</v>
      </c>
      <c r="I109" s="110">
        <v>51.5</v>
      </c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61</v>
      </c>
      <c r="D110" s="95">
        <v>33</v>
      </c>
      <c r="E110" s="95">
        <v>43</v>
      </c>
      <c r="F110" s="120"/>
      <c r="G110" s="90">
        <v>52</v>
      </c>
      <c r="H110" s="110">
        <v>52.5</v>
      </c>
      <c r="I110" s="110">
        <v>47.76</v>
      </c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>SUM(C114:C122)</f>
        <v>269</v>
      </c>
      <c r="D113" s="148">
        <f t="shared" ref="D113:F113" si="12">SUM(D114:D122)</f>
        <v>189</v>
      </c>
      <c r="E113" s="148">
        <f t="shared" si="12"/>
        <v>212</v>
      </c>
      <c r="F113" s="149">
        <f t="shared" si="12"/>
        <v>0</v>
      </c>
      <c r="G113" s="76">
        <f>AVERAGE(G114:G122)</f>
        <v>52.183749999999996</v>
      </c>
      <c r="H113" s="77">
        <f>AVERAGE(H114:H122)</f>
        <v>54.478749999999998</v>
      </c>
      <c r="I113" s="77">
        <f>AVERAGE(I114:I122)</f>
        <v>52.370000000000005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43</v>
      </c>
      <c r="D114" s="100">
        <v>36</v>
      </c>
      <c r="E114" s="100">
        <v>29</v>
      </c>
      <c r="F114" s="134"/>
      <c r="G114" s="96">
        <v>67.3</v>
      </c>
      <c r="H114" s="109">
        <v>66.5</v>
      </c>
      <c r="I114" s="109">
        <v>65</v>
      </c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36</v>
      </c>
      <c r="D115" s="95">
        <v>25</v>
      </c>
      <c r="E115" s="95">
        <v>27</v>
      </c>
      <c r="F115" s="120"/>
      <c r="G115" s="90">
        <v>54.6</v>
      </c>
      <c r="H115" s="110">
        <v>60.12</v>
      </c>
      <c r="I115" s="110">
        <v>58.22</v>
      </c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23</v>
      </c>
      <c r="D116" s="95">
        <v>24</v>
      </c>
      <c r="E116" s="95">
        <v>10</v>
      </c>
      <c r="F116" s="120"/>
      <c r="G116" s="90">
        <v>59.3</v>
      </c>
      <c r="H116" s="110">
        <v>55.58</v>
      </c>
      <c r="I116" s="110">
        <v>50.2</v>
      </c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8</v>
      </c>
      <c r="D117" s="95">
        <v>14</v>
      </c>
      <c r="E117" s="95">
        <v>8</v>
      </c>
      <c r="F117" s="120"/>
      <c r="G117" s="90">
        <v>44</v>
      </c>
      <c r="H117" s="110">
        <v>46.5</v>
      </c>
      <c r="I117" s="110">
        <v>48.5</v>
      </c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40</v>
      </c>
      <c r="D118" s="95">
        <v>21</v>
      </c>
      <c r="E118" s="95">
        <v>31</v>
      </c>
      <c r="F118" s="120"/>
      <c r="G118" s="90">
        <v>55.9</v>
      </c>
      <c r="H118" s="110">
        <v>60.9</v>
      </c>
      <c r="I118" s="110">
        <v>53.5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11</v>
      </c>
      <c r="D119" s="95">
        <v>7</v>
      </c>
      <c r="E119" s="95">
        <v>17</v>
      </c>
      <c r="F119" s="120"/>
      <c r="G119" s="90">
        <v>40.270000000000003</v>
      </c>
      <c r="H119" s="110">
        <v>49</v>
      </c>
      <c r="I119" s="110">
        <v>46.94</v>
      </c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74</v>
      </c>
      <c r="D121" s="95">
        <v>36</v>
      </c>
      <c r="E121" s="95">
        <v>53</v>
      </c>
      <c r="F121" s="120"/>
      <c r="G121" s="90">
        <v>51.6</v>
      </c>
      <c r="H121" s="110">
        <v>54</v>
      </c>
      <c r="I121" s="110">
        <v>49.6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>
        <v>34</v>
      </c>
      <c r="D122" s="101">
        <v>26</v>
      </c>
      <c r="E122" s="101">
        <v>37</v>
      </c>
      <c r="F122" s="144"/>
      <c r="G122" s="98">
        <v>44.5</v>
      </c>
      <c r="H122" s="87">
        <v>43.23</v>
      </c>
      <c r="I122" s="87">
        <v>47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51.687899999999992</v>
      </c>
      <c r="H123" s="30">
        <f t="shared" ref="H123:J123" si="13">AVERAGE(H5:H12,H14:H25,H27:H43,H45:H64,H66:H79,H81:H112,H114:H122)</f>
        <v>50.152673267326733</v>
      </c>
      <c r="I123" s="30">
        <f t="shared" si="13"/>
        <v>50.890194174757283</v>
      </c>
      <c r="J123" s="30" t="e">
        <f t="shared" si="13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59.999</formula>
      <formula>49.999</formula>
    </cfRule>
    <cfRule type="cellIs" dxfId="1" priority="4" operator="between">
      <formula>74.999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Обшеств ВПР-6</vt:lpstr>
      <vt:lpstr>Обществ ВПР-7</vt:lpstr>
      <vt:lpstr>Обществ ВПР-8</vt:lpstr>
      <vt:lpstr>Обществ ОГЭ-9</vt:lpstr>
      <vt:lpstr>Обществ ВПР-10</vt:lpstr>
      <vt:lpstr>Обществ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2026-03-24T07:51:37Z</dcterms:modified>
</cp:coreProperties>
</file>