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Физика ВПР-7" sheetId="17" r:id="rId1"/>
    <sheet name="Физика ВПР-8" sheetId="18" r:id="rId2"/>
    <sheet name="Физика ОГЭ-9" sheetId="19" r:id="rId3"/>
    <sheet name="Физика ВПР-10" sheetId="20" r:id="rId4"/>
    <sheet name="Физика  ЕГЭ-11" sheetId="21" r:id="rId5"/>
  </sheets>
  <definedNames>
    <definedName name="_xlnm._FilterDatabase" localSheetId="4" hidden="1">'Физика  ЕГЭ-11'!#REF!</definedName>
    <definedName name="_xlnm._FilterDatabase" localSheetId="3" hidden="1">'Физика ВПР-10'!#REF!</definedName>
    <definedName name="_xlnm._FilterDatabase" localSheetId="0" hidden="1">'Физика ВПР-7'!#REF!</definedName>
    <definedName name="_xlnm._FilterDatabase" localSheetId="1" hidden="1">'Физика ВПР-8'!#REF!</definedName>
    <definedName name="_xlnm._FilterDatabase" localSheetId="2" hidden="1">'Физика ОГЭ-9'!#REF!</definedName>
  </definedNames>
  <calcPr calcId="145621"/>
</workbook>
</file>

<file path=xl/calcChain.xml><?xml version="1.0" encoding="utf-8"?>
<calcChain xmlns="http://schemas.openxmlformats.org/spreadsheetml/2006/main">
  <c r="D113" i="18" l="1"/>
  <c r="D65" i="18"/>
  <c r="D26" i="18"/>
  <c r="D65" i="17"/>
  <c r="D26" i="17"/>
  <c r="G113" i="17" l="1"/>
  <c r="C113" i="17"/>
  <c r="C80" i="17"/>
  <c r="G80" i="17"/>
  <c r="G65" i="17"/>
  <c r="C65" i="17"/>
  <c r="C44" i="17"/>
  <c r="G44" i="17"/>
  <c r="G26" i="17"/>
  <c r="C26" i="17"/>
  <c r="C13" i="17"/>
  <c r="G13" i="17"/>
  <c r="G113" i="18"/>
  <c r="C113" i="18"/>
  <c r="C80" i="18"/>
  <c r="G80" i="18"/>
  <c r="G65" i="18"/>
  <c r="C65" i="18"/>
  <c r="C44" i="18"/>
  <c r="G44" i="18"/>
  <c r="G26" i="18"/>
  <c r="C26" i="18"/>
  <c r="C13" i="18"/>
  <c r="G13" i="18"/>
  <c r="J123" i="21" l="1"/>
  <c r="I123" i="21"/>
  <c r="H123" i="21"/>
  <c r="G123" i="21"/>
  <c r="J80" i="21"/>
  <c r="I80" i="21"/>
  <c r="H80" i="21"/>
  <c r="G80" i="21"/>
  <c r="F80" i="21"/>
  <c r="E80" i="21"/>
  <c r="D80" i="21"/>
  <c r="C80" i="21"/>
  <c r="J80" i="20"/>
  <c r="I80" i="20"/>
  <c r="H80" i="20"/>
  <c r="G80" i="20"/>
  <c r="F80" i="20"/>
  <c r="E80" i="20"/>
  <c r="D80" i="20"/>
  <c r="C80" i="20"/>
  <c r="J123" i="20"/>
  <c r="I123" i="20"/>
  <c r="H123" i="20"/>
  <c r="G123" i="20"/>
  <c r="J123" i="18"/>
  <c r="I123" i="18"/>
  <c r="H123" i="18"/>
  <c r="G123" i="18"/>
  <c r="J80" i="18"/>
  <c r="I80" i="18"/>
  <c r="H80" i="18"/>
  <c r="F80" i="18"/>
  <c r="E80" i="18"/>
  <c r="D80" i="18"/>
  <c r="J123" i="17"/>
  <c r="I123" i="17"/>
  <c r="H123" i="17"/>
  <c r="G123" i="17"/>
  <c r="J80" i="17"/>
  <c r="I80" i="17"/>
  <c r="H80" i="17"/>
  <c r="F80" i="17"/>
  <c r="E80" i="17"/>
  <c r="D80" i="17"/>
  <c r="G123" i="19"/>
  <c r="F80" i="19" l="1"/>
  <c r="E80" i="19"/>
  <c r="D80" i="19"/>
  <c r="C80" i="19"/>
  <c r="J123" i="19"/>
  <c r="I123" i="19"/>
  <c r="H123" i="19"/>
  <c r="G113" i="19"/>
  <c r="J80" i="19"/>
  <c r="I80" i="19"/>
  <c r="H80" i="19"/>
  <c r="G80" i="19"/>
  <c r="G65" i="19"/>
  <c r="G44" i="19"/>
  <c r="G26" i="19"/>
  <c r="G4" i="19"/>
  <c r="C4" i="19"/>
  <c r="J113" i="21" l="1"/>
  <c r="I113" i="21"/>
  <c r="H113" i="21"/>
  <c r="G113" i="21"/>
  <c r="F113" i="21"/>
  <c r="E113" i="21"/>
  <c r="D113" i="21"/>
  <c r="C113" i="21"/>
  <c r="J65" i="21"/>
  <c r="I65" i="21"/>
  <c r="H65" i="21"/>
  <c r="G65" i="21"/>
  <c r="F65" i="21"/>
  <c r="E65" i="21"/>
  <c r="D65" i="21"/>
  <c r="C65" i="21"/>
  <c r="J44" i="21"/>
  <c r="I44" i="21"/>
  <c r="H44" i="21"/>
  <c r="G44" i="21"/>
  <c r="F44" i="21"/>
  <c r="E44" i="21"/>
  <c r="D44" i="21"/>
  <c r="C44" i="21"/>
  <c r="J26" i="21"/>
  <c r="I26" i="21"/>
  <c r="H26" i="21"/>
  <c r="G26" i="21"/>
  <c r="F26" i="21"/>
  <c r="E26" i="21"/>
  <c r="D26" i="21"/>
  <c r="C26" i="21"/>
  <c r="J13" i="21"/>
  <c r="I13" i="21"/>
  <c r="H13" i="21"/>
  <c r="G13" i="21"/>
  <c r="F13" i="21"/>
  <c r="E13" i="21"/>
  <c r="D13" i="21"/>
  <c r="C13" i="21"/>
  <c r="J4" i="21"/>
  <c r="I4" i="21"/>
  <c r="H4" i="21"/>
  <c r="G4" i="21"/>
  <c r="F4" i="21"/>
  <c r="E4" i="21"/>
  <c r="D4" i="21"/>
  <c r="C4" i="21"/>
  <c r="J3" i="21"/>
  <c r="G3" i="21"/>
  <c r="F3" i="21"/>
  <c r="E3" i="21"/>
  <c r="A3" i="21"/>
  <c r="J113" i="20"/>
  <c r="I113" i="20"/>
  <c r="H113" i="20"/>
  <c r="G113" i="20"/>
  <c r="F113" i="20"/>
  <c r="E113" i="20"/>
  <c r="D113" i="20"/>
  <c r="C113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G3" i="20"/>
  <c r="D3" i="20"/>
  <c r="C3" i="20"/>
  <c r="A3" i="20"/>
  <c r="J113" i="19"/>
  <c r="I113" i="19"/>
  <c r="H113" i="19"/>
  <c r="F113" i="19"/>
  <c r="E113" i="19"/>
  <c r="D113" i="19"/>
  <c r="C113" i="19"/>
  <c r="J65" i="19"/>
  <c r="I65" i="19"/>
  <c r="H65" i="19"/>
  <c r="F65" i="19"/>
  <c r="E65" i="19"/>
  <c r="D65" i="19"/>
  <c r="C65" i="19"/>
  <c r="J44" i="19"/>
  <c r="I44" i="19"/>
  <c r="H44" i="19"/>
  <c r="F44" i="19"/>
  <c r="E44" i="19"/>
  <c r="D44" i="19"/>
  <c r="C44" i="19"/>
  <c r="J26" i="19"/>
  <c r="I26" i="19"/>
  <c r="H26" i="19"/>
  <c r="F26" i="19"/>
  <c r="E26" i="19"/>
  <c r="D26" i="19"/>
  <c r="C26" i="19"/>
  <c r="J13" i="19"/>
  <c r="I13" i="19"/>
  <c r="H13" i="19"/>
  <c r="G13" i="19"/>
  <c r="G3" i="19" s="1"/>
  <c r="F13" i="19"/>
  <c r="E13" i="19"/>
  <c r="D13" i="19"/>
  <c r="C13" i="19"/>
  <c r="J4" i="19"/>
  <c r="I4" i="19"/>
  <c r="H4" i="19"/>
  <c r="F4" i="19"/>
  <c r="E4" i="19"/>
  <c r="D4" i="19"/>
  <c r="J3" i="19"/>
  <c r="F3" i="19"/>
  <c r="A3" i="19"/>
  <c r="I3" i="21" l="1"/>
  <c r="H3" i="19"/>
  <c r="E3" i="20"/>
  <c r="F3" i="20"/>
  <c r="H3" i="20"/>
  <c r="I3" i="20"/>
  <c r="H3" i="21"/>
  <c r="C3" i="21"/>
  <c r="D3" i="21"/>
  <c r="C3" i="19"/>
  <c r="D3" i="19"/>
  <c r="I3" i="19"/>
  <c r="E3" i="19"/>
  <c r="J113" i="18"/>
  <c r="I113" i="18"/>
  <c r="H113" i="18"/>
  <c r="F113" i="18"/>
  <c r="E113" i="18"/>
  <c r="J65" i="18"/>
  <c r="I65" i="18"/>
  <c r="H65" i="18"/>
  <c r="F65" i="18"/>
  <c r="E65" i="18"/>
  <c r="J44" i="18"/>
  <c r="I44" i="18"/>
  <c r="H44" i="18"/>
  <c r="F44" i="18"/>
  <c r="E44" i="18"/>
  <c r="D44" i="18"/>
  <c r="J26" i="18"/>
  <c r="I26" i="18"/>
  <c r="I3" i="18" s="1"/>
  <c r="H26" i="18"/>
  <c r="F26" i="18"/>
  <c r="E26" i="18"/>
  <c r="J13" i="18"/>
  <c r="I13" i="18"/>
  <c r="H13" i="18"/>
  <c r="F13" i="18"/>
  <c r="E13" i="18"/>
  <c r="D13" i="18"/>
  <c r="J4" i="18"/>
  <c r="I4" i="18"/>
  <c r="H4" i="18"/>
  <c r="H3" i="18" s="1"/>
  <c r="G4" i="18"/>
  <c r="G3" i="18" s="1"/>
  <c r="F4" i="18"/>
  <c r="E4" i="18"/>
  <c r="D4" i="18"/>
  <c r="C4" i="18"/>
  <c r="C3" i="18" s="1"/>
  <c r="J3" i="18"/>
  <c r="F3" i="18"/>
  <c r="A3" i="18"/>
  <c r="J113" i="17"/>
  <c r="I113" i="17"/>
  <c r="H113" i="17"/>
  <c r="F113" i="17"/>
  <c r="E113" i="17"/>
  <c r="D113" i="17"/>
  <c r="J65" i="17"/>
  <c r="I65" i="17"/>
  <c r="H65" i="17"/>
  <c r="F65" i="17"/>
  <c r="E65" i="17"/>
  <c r="J44" i="17"/>
  <c r="I44" i="17"/>
  <c r="H44" i="17"/>
  <c r="F44" i="17"/>
  <c r="E44" i="17"/>
  <c r="D44" i="17"/>
  <c r="J26" i="17"/>
  <c r="I26" i="17"/>
  <c r="H26" i="17"/>
  <c r="H3" i="17" s="1"/>
  <c r="F26" i="17"/>
  <c r="E26" i="17"/>
  <c r="J13" i="17"/>
  <c r="I13" i="17"/>
  <c r="H13" i="17"/>
  <c r="F13" i="17"/>
  <c r="E13" i="17"/>
  <c r="D13" i="17"/>
  <c r="J4" i="17"/>
  <c r="I4" i="17"/>
  <c r="H4" i="17"/>
  <c r="G4" i="17"/>
  <c r="G3" i="17" s="1"/>
  <c r="F4" i="17"/>
  <c r="E4" i="17"/>
  <c r="D4" i="17"/>
  <c r="C4" i="17"/>
  <c r="C3" i="17" s="1"/>
  <c r="J3" i="17"/>
  <c r="I3" i="17"/>
  <c r="F3" i="17"/>
  <c r="A3" i="17"/>
  <c r="E3" i="18" l="1"/>
  <c r="E3" i="17"/>
  <c r="D3" i="18"/>
  <c r="D3" i="17"/>
</calcChain>
</file>

<file path=xl/sharedStrings.xml><?xml version="1.0" encoding="utf-8"?>
<sst xmlns="http://schemas.openxmlformats.org/spreadsheetml/2006/main" count="675" uniqueCount="133">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</sst>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55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6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1" xfId="0" applyBorder="1"/>
    <xf numFmtId="0" fontId="7" fillId="0" borderId="4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40" xfId="7" applyFont="1" applyFill="1" applyBorder="1" applyAlignment="1" applyProtection="1">
      <alignment horizontal="left" vertical="center" wrapText="1"/>
      <protection locked="0"/>
    </xf>
    <xf numFmtId="0" fontId="7" fillId="2" borderId="24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1" xfId="0" applyFill="1" applyBorder="1"/>
    <xf numFmtId="0" fontId="10" fillId="0" borderId="24" xfId="0" applyFont="1" applyBorder="1" applyAlignment="1">
      <alignment horizontal="left" vertical="center" wrapText="1"/>
    </xf>
    <xf numFmtId="0" fontId="7" fillId="2" borderId="26" xfId="7" applyFont="1" applyFill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1" fillId="6" borderId="0" xfId="0" applyFont="1" applyFill="1"/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right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0" fillId="0" borderId="21" xfId="0" applyBorder="1"/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left" vertical="center" wrapText="1"/>
    </xf>
    <xf numFmtId="2" fontId="10" fillId="0" borderId="3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left" vertical="center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2" borderId="21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2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3" xfId="7" applyNumberFormat="1" applyFont="1" applyFill="1" applyBorder="1" applyAlignment="1" applyProtection="1">
      <alignment horizontal="left" vertical="center" wrapText="1"/>
      <protection locked="0"/>
    </xf>
    <xf numFmtId="0" fontId="4" fillId="2" borderId="35" xfId="7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1" xfId="0" applyNumberForma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0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19" xfId="0" applyBorder="1"/>
    <xf numFmtId="0" fontId="7" fillId="0" borderId="2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0" fillId="0" borderId="47" xfId="0" applyBorder="1" applyAlignment="1">
      <alignment wrapText="1"/>
    </xf>
    <xf numFmtId="0" fontId="4" fillId="2" borderId="44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0" fontId="4" fillId="2" borderId="44" xfId="7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35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4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25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993366"/>
      <color rgb="FFFF00FF"/>
      <color rgb="FFCCFF99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5336</v>
      </c>
      <c r="D3" s="39">
        <f t="shared" ref="D3:F3" si="0">D4+D13+D26+D44+D65+D80+D113</f>
        <v>5616</v>
      </c>
      <c r="E3" s="39">
        <f>E4+E13+E26+E44+E65+E80+E113</f>
        <v>3694</v>
      </c>
      <c r="F3" s="37">
        <f t="shared" si="0"/>
        <v>0</v>
      </c>
      <c r="G3" s="70">
        <f>AVERAGE(G4,G13,G26,G44,G65,G80,G113)</f>
        <v>3.4368427781368958</v>
      </c>
      <c r="H3" s="71">
        <f>AVERAGE(H4,H13,H26,H44,H65,H80,H113)</f>
        <v>3.478295383065507</v>
      </c>
      <c r="I3" s="71">
        <f>AVERAGE(I4,I13,I26,I44,I65,I80,I113)</f>
        <v>3.3436961451247167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417</v>
      </c>
      <c r="D4" s="8">
        <f t="shared" ref="D4:F4" si="1">SUM(D5:D12)</f>
        <v>346</v>
      </c>
      <c r="E4" s="8">
        <f t="shared" si="1"/>
        <v>290</v>
      </c>
      <c r="F4" s="59">
        <f t="shared" si="1"/>
        <v>0</v>
      </c>
      <c r="G4" s="73">
        <f>AVERAGE(G5:G12)</f>
        <v>3.4249999999999998</v>
      </c>
      <c r="H4" s="74">
        <f>AVERAGE(H5:H12)</f>
        <v>3.53125</v>
      </c>
      <c r="I4" s="74">
        <f>AVERAGE(I5:I12)</f>
        <v>3.3075000000000001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42">
        <v>51</v>
      </c>
      <c r="D5" s="143">
        <v>48</v>
      </c>
      <c r="E5" s="143">
        <v>47</v>
      </c>
      <c r="F5" s="144"/>
      <c r="G5" s="145">
        <v>4.18</v>
      </c>
      <c r="H5" s="146">
        <v>3.83</v>
      </c>
      <c r="I5" s="146">
        <v>3.57</v>
      </c>
      <c r="J5" s="147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42">
        <v>74</v>
      </c>
      <c r="D6" s="143">
        <v>83</v>
      </c>
      <c r="E6" s="143">
        <v>51</v>
      </c>
      <c r="F6" s="144"/>
      <c r="G6" s="148">
        <v>2.96</v>
      </c>
      <c r="H6" s="149">
        <v>3.05</v>
      </c>
      <c r="I6" s="149">
        <v>3.2</v>
      </c>
      <c r="J6" s="150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42">
        <v>69</v>
      </c>
      <c r="D7" s="143">
        <v>51</v>
      </c>
      <c r="E7" s="143">
        <v>49</v>
      </c>
      <c r="F7" s="144"/>
      <c r="G7" s="148">
        <v>3.55</v>
      </c>
      <c r="H7" s="149">
        <v>4.2699999999999996</v>
      </c>
      <c r="I7" s="149">
        <v>3.37</v>
      </c>
      <c r="J7" s="150"/>
      <c r="K7" s="52"/>
      <c r="P7" s="18"/>
    </row>
    <row r="8" spans="1:16" x14ac:dyDescent="0.25">
      <c r="A8" s="19">
        <v>4</v>
      </c>
      <c r="B8" s="17" t="s">
        <v>113</v>
      </c>
      <c r="C8" s="142">
        <v>19</v>
      </c>
      <c r="D8" s="143">
        <v>23</v>
      </c>
      <c r="E8" s="143">
        <v>20</v>
      </c>
      <c r="F8" s="144"/>
      <c r="G8" s="148">
        <v>4</v>
      </c>
      <c r="H8" s="149">
        <v>3.39</v>
      </c>
      <c r="I8" s="149">
        <v>3.25</v>
      </c>
      <c r="J8" s="150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44</v>
      </c>
      <c r="D9" s="95">
        <v>25</v>
      </c>
      <c r="E9" s="95">
        <v>24</v>
      </c>
      <c r="F9" s="111"/>
      <c r="G9" s="90">
        <v>3.43</v>
      </c>
      <c r="H9" s="110">
        <v>3.8</v>
      </c>
      <c r="I9" s="110">
        <v>3.17</v>
      </c>
      <c r="J9" s="113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70</v>
      </c>
      <c r="D10" s="95">
        <v>54</v>
      </c>
      <c r="E10" s="95">
        <v>46</v>
      </c>
      <c r="F10" s="111"/>
      <c r="G10" s="90">
        <v>3.11</v>
      </c>
      <c r="H10" s="110">
        <v>3.22</v>
      </c>
      <c r="I10" s="110">
        <v>3.04</v>
      </c>
      <c r="J10" s="113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50</v>
      </c>
      <c r="D11" s="95">
        <v>27</v>
      </c>
      <c r="E11" s="95">
        <v>28</v>
      </c>
      <c r="F11" s="111"/>
      <c r="G11" s="90">
        <v>2.74</v>
      </c>
      <c r="H11" s="110">
        <v>2.89</v>
      </c>
      <c r="I11" s="110">
        <v>3.18</v>
      </c>
      <c r="J11" s="113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>
        <v>40</v>
      </c>
      <c r="D12" s="104">
        <v>35</v>
      </c>
      <c r="E12" s="104">
        <v>25</v>
      </c>
      <c r="F12" s="114"/>
      <c r="G12" s="98">
        <v>3.43</v>
      </c>
      <c r="H12" s="87">
        <v>3.8</v>
      </c>
      <c r="I12" s="87">
        <v>3.68</v>
      </c>
      <c r="J12" s="119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532</v>
      </c>
      <c r="D13" s="9">
        <f t="shared" si="2"/>
        <v>626</v>
      </c>
      <c r="E13" s="9">
        <f t="shared" si="2"/>
        <v>343</v>
      </c>
      <c r="F13" s="60">
        <f t="shared" si="2"/>
        <v>0</v>
      </c>
      <c r="G13" s="76">
        <f>AVERAGE(G14:G25)</f>
        <v>3.5066666666666673</v>
      </c>
      <c r="H13" s="77">
        <f>AVERAGE(H14:H25)</f>
        <v>3.48</v>
      </c>
      <c r="I13" s="77">
        <f>AVERAGE(I14:I25)</f>
        <v>3.3525000000000005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24</v>
      </c>
      <c r="D14" s="94">
        <v>55</v>
      </c>
      <c r="E14" s="94">
        <v>23</v>
      </c>
      <c r="F14" s="130"/>
      <c r="G14" s="139">
        <v>3.54</v>
      </c>
      <c r="H14" s="140">
        <v>3.31</v>
      </c>
      <c r="I14" s="140">
        <v>3.39</v>
      </c>
      <c r="J14" s="141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53</v>
      </c>
      <c r="D15" s="94">
        <v>44</v>
      </c>
      <c r="E15" s="94">
        <v>22</v>
      </c>
      <c r="F15" s="130"/>
      <c r="G15" s="88">
        <v>3.79</v>
      </c>
      <c r="H15" s="93">
        <v>4.05</v>
      </c>
      <c r="I15" s="93">
        <v>3.36</v>
      </c>
      <c r="J15" s="131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25</v>
      </c>
      <c r="D16" s="94">
        <v>51</v>
      </c>
      <c r="E16" s="94">
        <v>20</v>
      </c>
      <c r="F16" s="130"/>
      <c r="G16" s="88">
        <v>3.72</v>
      </c>
      <c r="H16" s="93">
        <v>3.55</v>
      </c>
      <c r="I16" s="93">
        <v>3.55</v>
      </c>
      <c r="J16" s="131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71</v>
      </c>
      <c r="D17" s="94">
        <v>78</v>
      </c>
      <c r="E17" s="94">
        <v>47</v>
      </c>
      <c r="F17" s="130"/>
      <c r="G17" s="88">
        <v>3.24</v>
      </c>
      <c r="H17" s="93">
        <v>4</v>
      </c>
      <c r="I17" s="93">
        <v>3.22</v>
      </c>
      <c r="J17" s="131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42</v>
      </c>
      <c r="D18" s="94">
        <v>74</v>
      </c>
      <c r="E18" s="94">
        <v>50</v>
      </c>
      <c r="F18" s="130"/>
      <c r="G18" s="88">
        <v>3.67</v>
      </c>
      <c r="H18" s="93">
        <v>3.24</v>
      </c>
      <c r="I18" s="93">
        <v>2.96</v>
      </c>
      <c r="J18" s="131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31</v>
      </c>
      <c r="D19" s="95">
        <v>39</v>
      </c>
      <c r="E19" s="95">
        <v>17</v>
      </c>
      <c r="F19" s="111"/>
      <c r="G19" s="90">
        <v>3.68</v>
      </c>
      <c r="H19" s="110">
        <v>3.41</v>
      </c>
      <c r="I19" s="110">
        <v>3.29</v>
      </c>
      <c r="J19" s="113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48</v>
      </c>
      <c r="D20" s="94">
        <v>52</v>
      </c>
      <c r="E20" s="94">
        <v>25</v>
      </c>
      <c r="F20" s="130"/>
      <c r="G20" s="88">
        <v>3.71</v>
      </c>
      <c r="H20" s="93">
        <v>3.38</v>
      </c>
      <c r="I20" s="93">
        <v>3</v>
      </c>
      <c r="J20" s="131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22</v>
      </c>
      <c r="D21" s="94">
        <v>24</v>
      </c>
      <c r="E21" s="94">
        <v>19</v>
      </c>
      <c r="F21" s="130"/>
      <c r="G21" s="88">
        <v>3.36</v>
      </c>
      <c r="H21" s="93">
        <v>3.21</v>
      </c>
      <c r="I21" s="93">
        <v>3.26</v>
      </c>
      <c r="J21" s="131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41</v>
      </c>
      <c r="D22" s="94">
        <v>40</v>
      </c>
      <c r="E22" s="94">
        <v>22</v>
      </c>
      <c r="F22" s="130"/>
      <c r="G22" s="88">
        <v>3.27</v>
      </c>
      <c r="H22" s="93">
        <v>2.95</v>
      </c>
      <c r="I22" s="93">
        <v>3.23</v>
      </c>
      <c r="J22" s="131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>
        <v>72</v>
      </c>
      <c r="D23" s="94">
        <v>46</v>
      </c>
      <c r="E23" s="94">
        <v>40</v>
      </c>
      <c r="F23" s="130"/>
      <c r="G23" s="88">
        <v>3.29</v>
      </c>
      <c r="H23" s="93">
        <v>3.26</v>
      </c>
      <c r="I23" s="93">
        <v>3.9</v>
      </c>
      <c r="J23" s="131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62</v>
      </c>
      <c r="D24" s="106">
        <v>81</v>
      </c>
      <c r="E24" s="106">
        <v>29</v>
      </c>
      <c r="F24" s="128"/>
      <c r="G24" s="102">
        <v>3.42</v>
      </c>
      <c r="H24" s="103">
        <v>4</v>
      </c>
      <c r="I24" s="103">
        <v>3.72</v>
      </c>
      <c r="J24" s="129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41</v>
      </c>
      <c r="D25" s="94">
        <v>42</v>
      </c>
      <c r="E25" s="94">
        <v>29</v>
      </c>
      <c r="F25" s="130"/>
      <c r="G25" s="136">
        <v>3.39</v>
      </c>
      <c r="H25" s="137">
        <v>3.4</v>
      </c>
      <c r="I25" s="137">
        <v>3.35</v>
      </c>
      <c r="J25" s="138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697</v>
      </c>
      <c r="D26" s="36">
        <f t="shared" ref="D26:F26" si="3">SUM(D27:D43)</f>
        <v>708</v>
      </c>
      <c r="E26" s="36">
        <f t="shared" si="3"/>
        <v>486</v>
      </c>
      <c r="F26" s="61">
        <f t="shared" si="3"/>
        <v>0</v>
      </c>
      <c r="G26" s="79">
        <f>AVERAGE(G27:G43)</f>
        <v>3.3658823529411754</v>
      </c>
      <c r="H26" s="80">
        <f>AVERAGE(H27:H43)</f>
        <v>3.1888235294117644</v>
      </c>
      <c r="I26" s="80">
        <f>AVERAGE(I27:I43)</f>
        <v>3.1950000000000003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66</v>
      </c>
      <c r="D27" s="100">
        <v>44</v>
      </c>
      <c r="E27" s="100">
        <v>44</v>
      </c>
      <c r="F27" s="120"/>
      <c r="G27" s="96">
        <v>3.59</v>
      </c>
      <c r="H27" s="109">
        <v>3.14</v>
      </c>
      <c r="I27" s="109">
        <v>3.23</v>
      </c>
      <c r="J27" s="112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50</v>
      </c>
      <c r="D28" s="134">
        <v>42</v>
      </c>
      <c r="E28" s="134">
        <v>42</v>
      </c>
      <c r="F28" s="135"/>
      <c r="G28" s="89">
        <v>3.8</v>
      </c>
      <c r="H28" s="110">
        <v>3.45</v>
      </c>
      <c r="I28" s="110">
        <v>3.45</v>
      </c>
      <c r="J28" s="113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45</v>
      </c>
      <c r="D29" s="95">
        <v>62</v>
      </c>
      <c r="E29" s="95">
        <v>45</v>
      </c>
      <c r="F29" s="111"/>
      <c r="G29" s="90">
        <v>3.67</v>
      </c>
      <c r="H29" s="110">
        <v>3.18</v>
      </c>
      <c r="I29" s="110">
        <v>3.42</v>
      </c>
      <c r="J29" s="113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51</v>
      </c>
      <c r="D30" s="134">
        <v>47</v>
      </c>
      <c r="E30" s="134">
        <v>21</v>
      </c>
      <c r="F30" s="135"/>
      <c r="G30" s="89">
        <v>3.24</v>
      </c>
      <c r="H30" s="110">
        <v>3.23</v>
      </c>
      <c r="I30" s="110">
        <v>3</v>
      </c>
      <c r="J30" s="113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46</v>
      </c>
      <c r="D31" s="94">
        <v>44</v>
      </c>
      <c r="E31" s="94">
        <v>24</v>
      </c>
      <c r="F31" s="130"/>
      <c r="G31" s="88">
        <v>2.67</v>
      </c>
      <c r="H31" s="93">
        <v>2.61</v>
      </c>
      <c r="I31" s="93">
        <v>2.92</v>
      </c>
      <c r="J31" s="131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17</v>
      </c>
      <c r="D32" s="95">
        <v>17</v>
      </c>
      <c r="E32" s="95"/>
      <c r="F32" s="111"/>
      <c r="G32" s="90">
        <v>3.59</v>
      </c>
      <c r="H32" s="110">
        <v>3.59</v>
      </c>
      <c r="I32" s="110"/>
      <c r="J32" s="113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>
        <v>47</v>
      </c>
      <c r="D33" s="95">
        <v>59</v>
      </c>
      <c r="E33" s="95">
        <v>37</v>
      </c>
      <c r="F33" s="111"/>
      <c r="G33" s="90">
        <v>3.4</v>
      </c>
      <c r="H33" s="110">
        <v>3.53</v>
      </c>
      <c r="I33" s="110">
        <v>3.14</v>
      </c>
      <c r="J33" s="113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>
        <v>28</v>
      </c>
      <c r="D34" s="95">
        <v>21</v>
      </c>
      <c r="E34" s="95">
        <v>19</v>
      </c>
      <c r="F34" s="111"/>
      <c r="G34" s="90">
        <v>3.86</v>
      </c>
      <c r="H34" s="110">
        <v>3.24</v>
      </c>
      <c r="I34" s="110">
        <v>2.95</v>
      </c>
      <c r="J34" s="113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43</v>
      </c>
      <c r="D35" s="95">
        <v>34</v>
      </c>
      <c r="E35" s="95">
        <v>20</v>
      </c>
      <c r="F35" s="111"/>
      <c r="G35" s="90">
        <v>3.05</v>
      </c>
      <c r="H35" s="110">
        <v>2.56</v>
      </c>
      <c r="I35" s="110">
        <v>3.3</v>
      </c>
      <c r="J35" s="113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>
        <v>17</v>
      </c>
      <c r="D36" s="95">
        <v>18</v>
      </c>
      <c r="E36" s="95">
        <v>18</v>
      </c>
      <c r="F36" s="111"/>
      <c r="G36" s="90">
        <v>3.59</v>
      </c>
      <c r="H36" s="110">
        <v>3.22</v>
      </c>
      <c r="I36" s="110">
        <v>3.11</v>
      </c>
      <c r="J36" s="113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73</v>
      </c>
      <c r="D37" s="94">
        <v>73</v>
      </c>
      <c r="E37" s="94">
        <v>39</v>
      </c>
      <c r="F37" s="130"/>
      <c r="G37" s="88">
        <v>3.29</v>
      </c>
      <c r="H37" s="93">
        <v>3.25</v>
      </c>
      <c r="I37" s="93">
        <v>3.08</v>
      </c>
      <c r="J37" s="131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50</v>
      </c>
      <c r="D38" s="94">
        <v>52</v>
      </c>
      <c r="E38" s="94">
        <v>25</v>
      </c>
      <c r="F38" s="130"/>
      <c r="G38" s="88">
        <v>2.94</v>
      </c>
      <c r="H38" s="93">
        <v>3.15</v>
      </c>
      <c r="I38" s="93">
        <v>3.52</v>
      </c>
      <c r="J38" s="131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24</v>
      </c>
      <c r="D39" s="94">
        <v>44</v>
      </c>
      <c r="E39" s="94">
        <v>20</v>
      </c>
      <c r="F39" s="130"/>
      <c r="G39" s="88">
        <v>3.46</v>
      </c>
      <c r="H39" s="93">
        <v>3.27</v>
      </c>
      <c r="I39" s="93">
        <v>2.95</v>
      </c>
      <c r="J39" s="131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25</v>
      </c>
      <c r="D40" s="94">
        <v>48</v>
      </c>
      <c r="E40" s="94">
        <v>22</v>
      </c>
      <c r="F40" s="130"/>
      <c r="G40" s="88">
        <v>3.12</v>
      </c>
      <c r="H40" s="93">
        <v>3.37</v>
      </c>
      <c r="I40" s="93">
        <v>3.23</v>
      </c>
      <c r="J40" s="131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18</v>
      </c>
      <c r="D41" s="94">
        <v>20</v>
      </c>
      <c r="E41" s="94">
        <v>26</v>
      </c>
      <c r="F41" s="130"/>
      <c r="G41" s="88">
        <v>3.44</v>
      </c>
      <c r="H41" s="93">
        <v>2.8</v>
      </c>
      <c r="I41" s="93">
        <v>2.92</v>
      </c>
      <c r="J41" s="131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52</v>
      </c>
      <c r="D42" s="94">
        <v>46</v>
      </c>
      <c r="E42" s="94">
        <v>45</v>
      </c>
      <c r="F42" s="130"/>
      <c r="G42" s="88">
        <v>3.69</v>
      </c>
      <c r="H42" s="93">
        <v>3.59</v>
      </c>
      <c r="I42" s="93">
        <v>3.87</v>
      </c>
      <c r="J42" s="131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45</v>
      </c>
      <c r="D43" s="94">
        <v>37</v>
      </c>
      <c r="E43" s="94">
        <v>39</v>
      </c>
      <c r="F43" s="130"/>
      <c r="G43" s="136">
        <v>2.82</v>
      </c>
      <c r="H43" s="137">
        <v>3.03</v>
      </c>
      <c r="I43" s="137">
        <v>3.03</v>
      </c>
      <c r="J43" s="138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4">SUM(C45:C64)</f>
        <v>831</v>
      </c>
      <c r="D44" s="36">
        <f t="shared" si="4"/>
        <v>831</v>
      </c>
      <c r="E44" s="36">
        <f t="shared" si="4"/>
        <v>649</v>
      </c>
      <c r="F44" s="61">
        <f t="shared" si="4"/>
        <v>0</v>
      </c>
      <c r="G44" s="79">
        <f>AVERAGE(G45:G64)</f>
        <v>3.3599999999999994</v>
      </c>
      <c r="H44" s="80">
        <f>AVERAGE(H45:H64)</f>
        <v>3.5321052631578946</v>
      </c>
      <c r="I44" s="80">
        <f>AVERAGE(I45:I64)</f>
        <v>3.3694444444444449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78</v>
      </c>
      <c r="D45" s="95">
        <v>99</v>
      </c>
      <c r="E45" s="95">
        <v>80</v>
      </c>
      <c r="F45" s="111"/>
      <c r="G45" s="96">
        <v>3.65</v>
      </c>
      <c r="H45" s="109">
        <v>4.01</v>
      </c>
      <c r="I45" s="109">
        <v>3.23</v>
      </c>
      <c r="J45" s="112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23</v>
      </c>
      <c r="D46" s="95">
        <v>23</v>
      </c>
      <c r="E46" s="95">
        <v>29</v>
      </c>
      <c r="F46" s="111"/>
      <c r="G46" s="90">
        <v>3</v>
      </c>
      <c r="H46" s="110">
        <v>2.17</v>
      </c>
      <c r="I46" s="110">
        <v>3.24</v>
      </c>
      <c r="J46" s="113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64</v>
      </c>
      <c r="D47" s="95">
        <v>89</v>
      </c>
      <c r="E47" s="95">
        <v>47</v>
      </c>
      <c r="F47" s="111"/>
      <c r="G47" s="90">
        <v>3.28</v>
      </c>
      <c r="H47" s="110">
        <v>4.03</v>
      </c>
      <c r="I47" s="110">
        <v>3.4</v>
      </c>
      <c r="J47" s="113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104</v>
      </c>
      <c r="D48" s="95">
        <v>97</v>
      </c>
      <c r="E48" s="95">
        <v>80</v>
      </c>
      <c r="F48" s="111"/>
      <c r="G48" s="90">
        <v>3.65</v>
      </c>
      <c r="H48" s="110">
        <v>3.76</v>
      </c>
      <c r="I48" s="110">
        <v>3.29</v>
      </c>
      <c r="J48" s="113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48</v>
      </c>
      <c r="D49" s="95">
        <v>81</v>
      </c>
      <c r="E49" s="95">
        <v>52</v>
      </c>
      <c r="F49" s="111"/>
      <c r="G49" s="90">
        <v>3.56</v>
      </c>
      <c r="H49" s="110">
        <v>3.73</v>
      </c>
      <c r="I49" s="110">
        <v>3.69</v>
      </c>
      <c r="J49" s="113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36</v>
      </c>
      <c r="D50" s="95">
        <v>45</v>
      </c>
      <c r="E50" s="95">
        <v>29</v>
      </c>
      <c r="F50" s="111"/>
      <c r="G50" s="90">
        <v>3.42</v>
      </c>
      <c r="H50" s="110">
        <v>3.58</v>
      </c>
      <c r="I50" s="110">
        <v>3.66</v>
      </c>
      <c r="J50" s="113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19</v>
      </c>
      <c r="D51" s="95">
        <v>19</v>
      </c>
      <c r="E51" s="95">
        <v>15</v>
      </c>
      <c r="F51" s="111"/>
      <c r="G51" s="90">
        <v>3.68</v>
      </c>
      <c r="H51" s="110">
        <v>4.42</v>
      </c>
      <c r="I51" s="110">
        <v>3.33</v>
      </c>
      <c r="J51" s="113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46</v>
      </c>
      <c r="D52" s="95">
        <v>32</v>
      </c>
      <c r="E52" s="95">
        <v>34</v>
      </c>
      <c r="F52" s="111"/>
      <c r="G52" s="90">
        <v>3.11</v>
      </c>
      <c r="H52" s="110">
        <v>3.25</v>
      </c>
      <c r="I52" s="110">
        <v>3.09</v>
      </c>
      <c r="J52" s="113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26</v>
      </c>
      <c r="D53" s="95">
        <v>23</v>
      </c>
      <c r="E53" s="95">
        <v>23</v>
      </c>
      <c r="F53" s="111"/>
      <c r="G53" s="90">
        <v>2.96</v>
      </c>
      <c r="H53" s="110">
        <v>3.78</v>
      </c>
      <c r="I53" s="110">
        <v>3.48</v>
      </c>
      <c r="J53" s="113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>
        <v>29</v>
      </c>
      <c r="D54" s="95">
        <v>16</v>
      </c>
      <c r="E54" s="95"/>
      <c r="F54" s="111"/>
      <c r="G54" s="90">
        <v>3.52</v>
      </c>
      <c r="H54" s="110">
        <v>3.31</v>
      </c>
      <c r="I54" s="110"/>
      <c r="J54" s="113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23</v>
      </c>
      <c r="D55" s="95">
        <v>21</v>
      </c>
      <c r="E55" s="95">
        <v>25</v>
      </c>
      <c r="F55" s="111"/>
      <c r="G55" s="90">
        <v>3.83</v>
      </c>
      <c r="H55" s="110">
        <v>4</v>
      </c>
      <c r="I55" s="110">
        <v>3.84</v>
      </c>
      <c r="J55" s="113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>
        <v>20</v>
      </c>
      <c r="D56" s="94">
        <v>19</v>
      </c>
      <c r="E56" s="94">
        <v>19</v>
      </c>
      <c r="F56" s="130"/>
      <c r="G56" s="88">
        <v>3.15</v>
      </c>
      <c r="H56" s="93">
        <v>3.53</v>
      </c>
      <c r="I56" s="93">
        <v>3.42</v>
      </c>
      <c r="J56" s="131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50</v>
      </c>
      <c r="D57" s="95">
        <v>36</v>
      </c>
      <c r="E57" s="95">
        <v>29</v>
      </c>
      <c r="F57" s="111"/>
      <c r="G57" s="90">
        <v>2.78</v>
      </c>
      <c r="H57" s="110">
        <v>3.64</v>
      </c>
      <c r="I57" s="110">
        <v>2.72</v>
      </c>
      <c r="J57" s="113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>
        <v>19</v>
      </c>
      <c r="D58" s="95">
        <v>17</v>
      </c>
      <c r="E58" s="95"/>
      <c r="F58" s="111"/>
      <c r="G58" s="90">
        <v>3.11</v>
      </c>
      <c r="H58" s="110">
        <v>3.35</v>
      </c>
      <c r="I58" s="110"/>
      <c r="J58" s="113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23</v>
      </c>
      <c r="D59" s="95">
        <v>23</v>
      </c>
      <c r="E59" s="95">
        <v>21</v>
      </c>
      <c r="F59" s="111"/>
      <c r="G59" s="90">
        <v>2.91</v>
      </c>
      <c r="H59" s="110">
        <v>3.04</v>
      </c>
      <c r="I59" s="110">
        <v>3.33</v>
      </c>
      <c r="J59" s="113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>
        <v>42</v>
      </c>
      <c r="D60" s="91">
        <v>45</v>
      </c>
      <c r="E60" s="91">
        <v>23</v>
      </c>
      <c r="F60" s="132"/>
      <c r="G60" s="97">
        <v>3.69</v>
      </c>
      <c r="H60" s="92">
        <v>3.29</v>
      </c>
      <c r="I60" s="92">
        <v>3.74</v>
      </c>
      <c r="J60" s="133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46</v>
      </c>
      <c r="D61" s="95">
        <v>43</v>
      </c>
      <c r="E61" s="95">
        <v>25</v>
      </c>
      <c r="F61" s="111"/>
      <c r="G61" s="90">
        <v>3.26</v>
      </c>
      <c r="H61" s="110">
        <v>3.58</v>
      </c>
      <c r="I61" s="110">
        <v>3.24</v>
      </c>
      <c r="J61" s="113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53</v>
      </c>
      <c r="D62" s="95">
        <v>54</v>
      </c>
      <c r="E62" s="95">
        <v>48</v>
      </c>
      <c r="F62" s="111"/>
      <c r="G62" s="90">
        <v>3.34</v>
      </c>
      <c r="H62" s="110">
        <v>3.5</v>
      </c>
      <c r="I62" s="110">
        <v>3.5</v>
      </c>
      <c r="J62" s="113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25</v>
      </c>
      <c r="D63" s="95">
        <v>49</v>
      </c>
      <c r="E63" s="95">
        <v>24</v>
      </c>
      <c r="F63" s="111"/>
      <c r="G63" s="90">
        <v>3.76</v>
      </c>
      <c r="H63" s="110">
        <v>3.14</v>
      </c>
      <c r="I63" s="110">
        <v>3.04</v>
      </c>
      <c r="J63" s="113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>
        <v>57</v>
      </c>
      <c r="D64" s="95"/>
      <c r="E64" s="95">
        <v>46</v>
      </c>
      <c r="F64" s="111"/>
      <c r="G64" s="98">
        <v>3.54</v>
      </c>
      <c r="H64" s="87"/>
      <c r="I64" s="87">
        <v>3.41</v>
      </c>
      <c r="J64" s="119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646</v>
      </c>
      <c r="D65" s="9">
        <f t="shared" ref="D65:F65" si="5">SUM(D66:D79)</f>
        <v>743</v>
      </c>
      <c r="E65" s="9">
        <f t="shared" si="5"/>
        <v>459</v>
      </c>
      <c r="F65" s="60">
        <f t="shared" si="5"/>
        <v>0</v>
      </c>
      <c r="G65" s="76">
        <f>AVERAGE(G66:G79)</f>
        <v>3.5584615384615388</v>
      </c>
      <c r="H65" s="77">
        <f>AVERAGE(H66:H79)</f>
        <v>3.5649999999999999</v>
      </c>
      <c r="I65" s="77">
        <f>AVERAGE(I66:I79)</f>
        <v>3.4664285714285716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52</v>
      </c>
      <c r="D66" s="95">
        <v>50</v>
      </c>
      <c r="E66" s="95">
        <v>26</v>
      </c>
      <c r="F66" s="111"/>
      <c r="G66" s="96">
        <v>3.87</v>
      </c>
      <c r="H66" s="109">
        <v>3.96</v>
      </c>
      <c r="I66" s="109">
        <v>3.46</v>
      </c>
      <c r="J66" s="112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27</v>
      </c>
      <c r="D67" s="95">
        <v>44</v>
      </c>
      <c r="E67" s="95">
        <v>29</v>
      </c>
      <c r="F67" s="111"/>
      <c r="G67" s="90">
        <v>3.41</v>
      </c>
      <c r="H67" s="110">
        <v>3.41</v>
      </c>
      <c r="I67" s="110">
        <v>3.41</v>
      </c>
      <c r="J67" s="113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74</v>
      </c>
      <c r="D68" s="95">
        <v>65</v>
      </c>
      <c r="E68" s="95">
        <v>43</v>
      </c>
      <c r="F68" s="111"/>
      <c r="G68" s="90">
        <v>3.99</v>
      </c>
      <c r="H68" s="110">
        <v>3.82</v>
      </c>
      <c r="I68" s="110">
        <v>3.53</v>
      </c>
      <c r="J68" s="113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23</v>
      </c>
      <c r="D69" s="95">
        <v>23</v>
      </c>
      <c r="E69" s="95">
        <v>30</v>
      </c>
      <c r="F69" s="111"/>
      <c r="G69" s="90">
        <v>3.96</v>
      </c>
      <c r="H69" s="110">
        <v>3.13</v>
      </c>
      <c r="I69" s="110">
        <v>3.2</v>
      </c>
      <c r="J69" s="113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45</v>
      </c>
      <c r="D70" s="95">
        <v>43</v>
      </c>
      <c r="E70" s="95">
        <v>24</v>
      </c>
      <c r="F70" s="111"/>
      <c r="G70" s="90">
        <v>3.16</v>
      </c>
      <c r="H70" s="110">
        <v>3.65</v>
      </c>
      <c r="I70" s="110">
        <v>3.17</v>
      </c>
      <c r="J70" s="113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29</v>
      </c>
      <c r="D71" s="106">
        <v>24</v>
      </c>
      <c r="E71" s="106">
        <v>22</v>
      </c>
      <c r="F71" s="128"/>
      <c r="G71" s="102">
        <v>3.97</v>
      </c>
      <c r="H71" s="103">
        <v>3.67</v>
      </c>
      <c r="I71" s="103">
        <v>3.82</v>
      </c>
      <c r="J71" s="129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43</v>
      </c>
      <c r="D72" s="94">
        <v>49</v>
      </c>
      <c r="E72" s="94">
        <v>22</v>
      </c>
      <c r="F72" s="130"/>
      <c r="G72" s="88">
        <v>3.49</v>
      </c>
      <c r="H72" s="93">
        <v>3.51</v>
      </c>
      <c r="I72" s="93">
        <v>3.5</v>
      </c>
      <c r="J72" s="131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69</v>
      </c>
      <c r="D73" s="95">
        <v>40</v>
      </c>
      <c r="E73" s="95">
        <v>49</v>
      </c>
      <c r="F73" s="111"/>
      <c r="G73" s="90">
        <v>3.26</v>
      </c>
      <c r="H73" s="110">
        <v>3.13</v>
      </c>
      <c r="I73" s="110">
        <v>3.51</v>
      </c>
      <c r="J73" s="113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25</v>
      </c>
      <c r="D74" s="95">
        <v>40</v>
      </c>
      <c r="E74" s="95">
        <v>23</v>
      </c>
      <c r="F74" s="111"/>
      <c r="G74" s="90">
        <v>3.2</v>
      </c>
      <c r="H74" s="110">
        <v>3.85</v>
      </c>
      <c r="I74" s="110">
        <v>3.43</v>
      </c>
      <c r="J74" s="113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85</v>
      </c>
      <c r="D75" s="95">
        <v>96</v>
      </c>
      <c r="E75" s="95">
        <v>49</v>
      </c>
      <c r="F75" s="111"/>
      <c r="G75" s="90">
        <v>3.24</v>
      </c>
      <c r="H75" s="110">
        <v>3.45</v>
      </c>
      <c r="I75" s="110">
        <v>3.43</v>
      </c>
      <c r="J75" s="113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>
        <v>56</v>
      </c>
      <c r="E76" s="95">
        <v>39</v>
      </c>
      <c r="F76" s="111"/>
      <c r="G76" s="90"/>
      <c r="H76" s="110">
        <v>3.55</v>
      </c>
      <c r="I76" s="110">
        <v>3.95</v>
      </c>
      <c r="J76" s="113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29</v>
      </c>
      <c r="D77" s="94">
        <v>60</v>
      </c>
      <c r="E77" s="94">
        <v>24</v>
      </c>
      <c r="F77" s="130"/>
      <c r="G77" s="88">
        <v>3.21</v>
      </c>
      <c r="H77" s="93">
        <v>3.28</v>
      </c>
      <c r="I77" s="93">
        <v>3.33</v>
      </c>
      <c r="J77" s="131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45</v>
      </c>
      <c r="D78" s="95">
        <v>52</v>
      </c>
      <c r="E78" s="95">
        <v>26</v>
      </c>
      <c r="F78" s="111"/>
      <c r="G78" s="90">
        <v>3.58</v>
      </c>
      <c r="H78" s="110">
        <v>4.0599999999999996</v>
      </c>
      <c r="I78" s="110">
        <v>3.58</v>
      </c>
      <c r="J78" s="113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100</v>
      </c>
      <c r="D79" s="95">
        <v>101</v>
      </c>
      <c r="E79" s="95">
        <v>53</v>
      </c>
      <c r="F79" s="111"/>
      <c r="G79" s="98">
        <v>3.92</v>
      </c>
      <c r="H79" s="87">
        <v>3.44</v>
      </c>
      <c r="I79" s="87">
        <v>3.21</v>
      </c>
      <c r="J79" s="119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6">SUM(C81:C112)</f>
        <v>1771</v>
      </c>
      <c r="D80" s="9">
        <f t="shared" si="6"/>
        <v>1941</v>
      </c>
      <c r="E80" s="9">
        <f t="shared" si="6"/>
        <v>1172</v>
      </c>
      <c r="F80" s="60">
        <f t="shared" si="6"/>
        <v>0</v>
      </c>
      <c r="G80" s="76">
        <f t="shared" ref="G80:J80" si="7">AVERAGE(G81:G112)</f>
        <v>3.3796666666666662</v>
      </c>
      <c r="H80" s="77">
        <f t="shared" si="7"/>
        <v>3.4153333333333338</v>
      </c>
      <c r="I80" s="77">
        <f t="shared" si="7"/>
        <v>3.2699999999999991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52</v>
      </c>
      <c r="D81" s="95">
        <v>57</v>
      </c>
      <c r="E81" s="95">
        <v>24</v>
      </c>
      <c r="F81" s="111"/>
      <c r="G81" s="96">
        <v>3.35</v>
      </c>
      <c r="H81" s="109">
        <v>2.97</v>
      </c>
      <c r="I81" s="109">
        <v>3</v>
      </c>
      <c r="J81" s="112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40</v>
      </c>
      <c r="D82" s="95">
        <v>23</v>
      </c>
      <c r="E82" s="95">
        <v>29</v>
      </c>
      <c r="F82" s="111"/>
      <c r="G82" s="90">
        <v>2.98</v>
      </c>
      <c r="H82" s="110">
        <v>3.13</v>
      </c>
      <c r="I82" s="110">
        <v>3</v>
      </c>
      <c r="J82" s="113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48</v>
      </c>
      <c r="D83" s="95">
        <v>53</v>
      </c>
      <c r="E83" s="95">
        <v>27</v>
      </c>
      <c r="F83" s="111"/>
      <c r="G83" s="90">
        <v>3.33</v>
      </c>
      <c r="H83" s="110">
        <v>3.28</v>
      </c>
      <c r="I83" s="110">
        <v>3.07</v>
      </c>
      <c r="J83" s="113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44</v>
      </c>
      <c r="D84" s="95">
        <v>45</v>
      </c>
      <c r="E84" s="95">
        <v>40</v>
      </c>
      <c r="F84" s="111"/>
      <c r="G84" s="90">
        <v>3.48</v>
      </c>
      <c r="H84" s="110">
        <v>3.36</v>
      </c>
      <c r="I84" s="110">
        <v>3.35</v>
      </c>
      <c r="J84" s="113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45</v>
      </c>
      <c r="D85" s="95">
        <v>74</v>
      </c>
      <c r="E85" s="95">
        <v>40</v>
      </c>
      <c r="F85" s="111"/>
      <c r="G85" s="90">
        <v>3.87</v>
      </c>
      <c r="H85" s="110">
        <v>3.61</v>
      </c>
      <c r="I85" s="110">
        <v>3.25</v>
      </c>
      <c r="J85" s="113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56</v>
      </c>
      <c r="D86" s="95">
        <v>85</v>
      </c>
      <c r="E86" s="95">
        <v>48</v>
      </c>
      <c r="F86" s="111"/>
      <c r="G86" s="90">
        <v>3.36</v>
      </c>
      <c r="H86" s="110">
        <v>3.93</v>
      </c>
      <c r="I86" s="110">
        <v>3.48</v>
      </c>
      <c r="J86" s="113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25</v>
      </c>
      <c r="D87" s="95">
        <v>24</v>
      </c>
      <c r="E87" s="95"/>
      <c r="F87" s="111"/>
      <c r="G87" s="90">
        <v>3.48</v>
      </c>
      <c r="H87" s="110">
        <v>3.25</v>
      </c>
      <c r="I87" s="110"/>
      <c r="J87" s="113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25</v>
      </c>
      <c r="D88" s="95">
        <v>26</v>
      </c>
      <c r="E88" s="95">
        <v>25</v>
      </c>
      <c r="F88" s="111"/>
      <c r="G88" s="90">
        <v>3.2</v>
      </c>
      <c r="H88" s="110">
        <v>3.31</v>
      </c>
      <c r="I88" s="110">
        <v>3.08</v>
      </c>
      <c r="J88" s="113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19</v>
      </c>
      <c r="D89" s="95">
        <v>19</v>
      </c>
      <c r="E89" s="95">
        <v>22</v>
      </c>
      <c r="F89" s="111"/>
      <c r="G89" s="90">
        <v>2.68</v>
      </c>
      <c r="H89" s="110">
        <v>4.32</v>
      </c>
      <c r="I89" s="110">
        <v>3.18</v>
      </c>
      <c r="J89" s="113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43</v>
      </c>
      <c r="D90" s="95">
        <v>41</v>
      </c>
      <c r="E90" s="95">
        <v>49</v>
      </c>
      <c r="F90" s="111"/>
      <c r="G90" s="90">
        <v>3.4</v>
      </c>
      <c r="H90" s="110">
        <v>3.17</v>
      </c>
      <c r="I90" s="110">
        <v>3.18</v>
      </c>
      <c r="J90" s="113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50</v>
      </c>
      <c r="D91" s="95">
        <v>58</v>
      </c>
      <c r="E91" s="95">
        <v>20</v>
      </c>
      <c r="F91" s="111"/>
      <c r="G91" s="90">
        <v>2.86</v>
      </c>
      <c r="H91" s="110">
        <v>3.05</v>
      </c>
      <c r="I91" s="110">
        <v>2.9</v>
      </c>
      <c r="J91" s="113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41</v>
      </c>
      <c r="D92" s="95">
        <v>27</v>
      </c>
      <c r="E92" s="95">
        <v>25</v>
      </c>
      <c r="F92" s="111"/>
      <c r="G92" s="90">
        <v>3.05</v>
      </c>
      <c r="H92" s="110">
        <v>3.07</v>
      </c>
      <c r="I92" s="110">
        <v>2.88</v>
      </c>
      <c r="J92" s="113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66</v>
      </c>
      <c r="D93" s="95">
        <v>90</v>
      </c>
      <c r="E93" s="95">
        <v>26</v>
      </c>
      <c r="F93" s="111"/>
      <c r="G93" s="90">
        <v>3.29</v>
      </c>
      <c r="H93" s="110">
        <v>3.54</v>
      </c>
      <c r="I93" s="110">
        <v>3.27</v>
      </c>
      <c r="J93" s="113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35</v>
      </c>
      <c r="D94" s="104">
        <v>47</v>
      </c>
      <c r="E94" s="104">
        <v>24</v>
      </c>
      <c r="F94" s="114"/>
      <c r="G94" s="107">
        <v>2.5099999999999998</v>
      </c>
      <c r="H94" s="110">
        <v>3.45</v>
      </c>
      <c r="I94" s="110">
        <v>3.04</v>
      </c>
      <c r="J94" s="113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21</v>
      </c>
      <c r="D95" s="95">
        <v>45</v>
      </c>
      <c r="E95" s="95">
        <v>24</v>
      </c>
      <c r="F95" s="111"/>
      <c r="G95" s="90">
        <v>3.81</v>
      </c>
      <c r="H95" s="110">
        <v>3.62</v>
      </c>
      <c r="I95" s="110">
        <v>3.21</v>
      </c>
      <c r="J95" s="113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46</v>
      </c>
      <c r="D96" s="95">
        <v>43</v>
      </c>
      <c r="E96" s="95">
        <v>18</v>
      </c>
      <c r="F96" s="111"/>
      <c r="G96" s="90">
        <v>3.59</v>
      </c>
      <c r="H96" s="110">
        <v>3.65</v>
      </c>
      <c r="I96" s="110">
        <v>3.39</v>
      </c>
      <c r="J96" s="113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67</v>
      </c>
      <c r="D97" s="95">
        <v>58</v>
      </c>
      <c r="E97" s="95">
        <v>35</v>
      </c>
      <c r="F97" s="111"/>
      <c r="G97" s="90">
        <v>2.84</v>
      </c>
      <c r="H97" s="110">
        <v>2.95</v>
      </c>
      <c r="I97" s="110">
        <v>3.26</v>
      </c>
      <c r="J97" s="113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43</v>
      </c>
      <c r="D98" s="95">
        <v>51</v>
      </c>
      <c r="E98" s="95">
        <v>48</v>
      </c>
      <c r="F98" s="111"/>
      <c r="G98" s="90">
        <v>3.4</v>
      </c>
      <c r="H98" s="110">
        <v>3.37</v>
      </c>
      <c r="I98" s="110">
        <v>3.48</v>
      </c>
      <c r="J98" s="113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41</v>
      </c>
      <c r="D99" s="95">
        <v>58</v>
      </c>
      <c r="E99" s="95">
        <v>23</v>
      </c>
      <c r="F99" s="111"/>
      <c r="G99" s="90">
        <v>3.46</v>
      </c>
      <c r="H99" s="110">
        <v>3.59</v>
      </c>
      <c r="I99" s="110">
        <v>3.52</v>
      </c>
      <c r="J99" s="113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101</v>
      </c>
      <c r="D100" s="95">
        <v>138</v>
      </c>
      <c r="E100" s="95">
        <v>45</v>
      </c>
      <c r="F100" s="111"/>
      <c r="G100" s="90">
        <v>3.35</v>
      </c>
      <c r="H100" s="110">
        <v>3.28</v>
      </c>
      <c r="I100" s="110">
        <v>3.33</v>
      </c>
      <c r="J100" s="113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139</v>
      </c>
      <c r="D101" s="95">
        <v>128</v>
      </c>
      <c r="E101" s="95">
        <v>83</v>
      </c>
      <c r="F101" s="111"/>
      <c r="G101" s="90">
        <v>3.73</v>
      </c>
      <c r="H101" s="110">
        <v>3.73</v>
      </c>
      <c r="I101" s="110">
        <v>3.65</v>
      </c>
      <c r="J101" s="113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68</v>
      </c>
      <c r="D102" s="95">
        <v>65</v>
      </c>
      <c r="E102" s="95">
        <v>54</v>
      </c>
      <c r="F102" s="111"/>
      <c r="G102" s="90">
        <v>3.56</v>
      </c>
      <c r="H102" s="110">
        <v>3.85</v>
      </c>
      <c r="I102" s="110">
        <v>3.5</v>
      </c>
      <c r="J102" s="113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69</v>
      </c>
      <c r="D103" s="95">
        <v>55</v>
      </c>
      <c r="E103" s="95">
        <v>20</v>
      </c>
      <c r="F103" s="111"/>
      <c r="G103" s="90">
        <v>3.61</v>
      </c>
      <c r="H103" s="110">
        <v>3.18</v>
      </c>
      <c r="I103" s="110">
        <v>2.85</v>
      </c>
      <c r="J103" s="113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109</v>
      </c>
      <c r="D104" s="95">
        <v>119</v>
      </c>
      <c r="E104" s="95">
        <v>71</v>
      </c>
      <c r="F104" s="111"/>
      <c r="G104" s="90">
        <v>3.39</v>
      </c>
      <c r="H104" s="110">
        <v>3.58</v>
      </c>
      <c r="I104" s="110">
        <v>3.66</v>
      </c>
      <c r="J104" s="113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90</v>
      </c>
      <c r="D105" s="95">
        <v>94</v>
      </c>
      <c r="E105" s="95">
        <v>72</v>
      </c>
      <c r="F105" s="111"/>
      <c r="G105" s="90">
        <v>3.82</v>
      </c>
      <c r="H105" s="110">
        <v>3.61</v>
      </c>
      <c r="I105" s="110">
        <v>3.61</v>
      </c>
      <c r="J105" s="113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51</v>
      </c>
      <c r="D106" s="95">
        <v>48</v>
      </c>
      <c r="E106" s="95">
        <v>26</v>
      </c>
      <c r="F106" s="111"/>
      <c r="G106" s="90">
        <v>4.63</v>
      </c>
      <c r="H106" s="110">
        <v>3.4</v>
      </c>
      <c r="I106" s="110">
        <v>3.46</v>
      </c>
      <c r="J106" s="113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93</v>
      </c>
      <c r="D107" s="95">
        <v>100</v>
      </c>
      <c r="E107" s="95">
        <v>51</v>
      </c>
      <c r="F107" s="111"/>
      <c r="G107" s="90">
        <v>3.56</v>
      </c>
      <c r="H107" s="110">
        <v>3.42</v>
      </c>
      <c r="I107" s="110">
        <v>3.31</v>
      </c>
      <c r="J107" s="113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66</v>
      </c>
      <c r="D108" s="95">
        <v>67</v>
      </c>
      <c r="E108" s="95">
        <v>66</v>
      </c>
      <c r="F108" s="111"/>
      <c r="G108" s="90">
        <v>3.3</v>
      </c>
      <c r="H108" s="110">
        <v>3.39</v>
      </c>
      <c r="I108" s="110">
        <v>3.41</v>
      </c>
      <c r="J108" s="113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100</v>
      </c>
      <c r="D109" s="95">
        <v>123</v>
      </c>
      <c r="E109" s="95">
        <v>57</v>
      </c>
      <c r="F109" s="111"/>
      <c r="G109" s="90">
        <v>3.06</v>
      </c>
      <c r="H109" s="110">
        <v>3.2</v>
      </c>
      <c r="I109" s="110">
        <v>3.4</v>
      </c>
      <c r="J109" s="113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78</v>
      </c>
      <c r="D110" s="95">
        <v>80</v>
      </c>
      <c r="E110" s="95">
        <v>55</v>
      </c>
      <c r="F110" s="111"/>
      <c r="G110" s="90">
        <v>3.44</v>
      </c>
      <c r="H110" s="110">
        <v>3.2</v>
      </c>
      <c r="I110" s="110">
        <v>3.58</v>
      </c>
      <c r="J110" s="113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>
        <v>25</v>
      </c>
      <c r="F111" s="111"/>
      <c r="G111" s="90"/>
      <c r="H111" s="110"/>
      <c r="I111" s="110">
        <v>2.8</v>
      </c>
      <c r="J111" s="113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15"/>
      <c r="D112" s="116"/>
      <c r="E112" s="116"/>
      <c r="F112" s="117"/>
      <c r="G112" s="118"/>
      <c r="H112" s="87"/>
      <c r="I112" s="87"/>
      <c r="J112" s="119"/>
      <c r="K112" s="53"/>
      <c r="M112" s="18"/>
      <c r="N112" s="18"/>
      <c r="P112" s="18"/>
    </row>
    <row r="113" spans="1:16" ht="15.75" thickBot="1" x14ac:dyDescent="0.3">
      <c r="A113" s="122"/>
      <c r="B113" s="123" t="s">
        <v>57</v>
      </c>
      <c r="C113" s="124">
        <f t="shared" ref="C113:F113" si="8">SUM(C114:C122)</f>
        <v>442</v>
      </c>
      <c r="D113" s="125">
        <f t="shared" si="8"/>
        <v>421</v>
      </c>
      <c r="E113" s="125">
        <f t="shared" si="8"/>
        <v>295</v>
      </c>
      <c r="F113" s="126">
        <f t="shared" si="8"/>
        <v>0</v>
      </c>
      <c r="G113" s="76">
        <f>AVERAGE(G114:G122)</f>
        <v>3.4622222222222221</v>
      </c>
      <c r="H113" s="77">
        <f>AVERAGE(H114:H122)</f>
        <v>3.6355555555555554</v>
      </c>
      <c r="I113" s="77">
        <f>AVERAGE(I114:I122)</f>
        <v>3.4450000000000003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49</v>
      </c>
      <c r="D114" s="100">
        <v>53</v>
      </c>
      <c r="E114" s="100">
        <v>27</v>
      </c>
      <c r="F114" s="120"/>
      <c r="G114" s="96">
        <v>3.37</v>
      </c>
      <c r="H114" s="109">
        <v>3.64</v>
      </c>
      <c r="I114" s="109">
        <v>2.85</v>
      </c>
      <c r="J114" s="112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24</v>
      </c>
      <c r="D115" s="95">
        <v>40</v>
      </c>
      <c r="E115" s="95">
        <v>22</v>
      </c>
      <c r="F115" s="111"/>
      <c r="G115" s="90">
        <v>4.04</v>
      </c>
      <c r="H115" s="110">
        <v>3.53</v>
      </c>
      <c r="I115" s="110">
        <v>3.86</v>
      </c>
      <c r="J115" s="113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40</v>
      </c>
      <c r="D116" s="95">
        <v>23</v>
      </c>
      <c r="E116" s="95">
        <v>22</v>
      </c>
      <c r="F116" s="111"/>
      <c r="G116" s="90">
        <v>3.35</v>
      </c>
      <c r="H116" s="110">
        <v>3.13</v>
      </c>
      <c r="I116" s="110">
        <v>3.27</v>
      </c>
      <c r="J116" s="113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22</v>
      </c>
      <c r="D117" s="95">
        <v>26</v>
      </c>
      <c r="E117" s="95">
        <v>20</v>
      </c>
      <c r="F117" s="111"/>
      <c r="G117" s="90">
        <v>3.09</v>
      </c>
      <c r="H117" s="110">
        <v>4.04</v>
      </c>
      <c r="I117" s="110">
        <v>3.5</v>
      </c>
      <c r="J117" s="113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57</v>
      </c>
      <c r="D118" s="95">
        <v>28</v>
      </c>
      <c r="E118" s="95">
        <v>26</v>
      </c>
      <c r="F118" s="111"/>
      <c r="G118" s="90">
        <v>3.04</v>
      </c>
      <c r="H118" s="110">
        <v>3.93</v>
      </c>
      <c r="I118" s="110">
        <v>3.69</v>
      </c>
      <c r="J118" s="113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24</v>
      </c>
      <c r="D119" s="95">
        <v>32</v>
      </c>
      <c r="E119" s="95">
        <v>26</v>
      </c>
      <c r="F119" s="111"/>
      <c r="G119" s="90">
        <v>4.33</v>
      </c>
      <c r="H119" s="110">
        <v>4.09</v>
      </c>
      <c r="I119" s="110">
        <v>3.46</v>
      </c>
      <c r="J119" s="113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>
        <v>17</v>
      </c>
      <c r="D120" s="95">
        <v>16</v>
      </c>
      <c r="E120" s="95"/>
      <c r="F120" s="111"/>
      <c r="G120" s="90">
        <v>3.35</v>
      </c>
      <c r="H120" s="110">
        <v>3.69</v>
      </c>
      <c r="I120" s="110"/>
      <c r="J120" s="113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154</v>
      </c>
      <c r="D121" s="95">
        <v>160</v>
      </c>
      <c r="E121" s="95">
        <v>92</v>
      </c>
      <c r="F121" s="111"/>
      <c r="G121" s="90">
        <v>3.23</v>
      </c>
      <c r="H121" s="110">
        <v>3.46</v>
      </c>
      <c r="I121" s="110">
        <v>3.76</v>
      </c>
      <c r="J121" s="113"/>
      <c r="K121" s="53"/>
      <c r="N121" s="18"/>
    </row>
    <row r="122" spans="1:16" ht="15.75" thickBot="1" x14ac:dyDescent="0.3">
      <c r="A122" s="26">
        <v>9</v>
      </c>
      <c r="B122" s="127" t="s">
        <v>70</v>
      </c>
      <c r="C122" s="99">
        <v>55</v>
      </c>
      <c r="D122" s="101">
        <v>43</v>
      </c>
      <c r="E122" s="101">
        <v>60</v>
      </c>
      <c r="F122" s="121"/>
      <c r="G122" s="98">
        <v>3.36</v>
      </c>
      <c r="H122" s="87">
        <v>3.21</v>
      </c>
      <c r="I122" s="87">
        <v>3.17</v>
      </c>
      <c r="J122" s="119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3.4193577981651386</v>
      </c>
      <c r="H123" s="30">
        <f t="shared" ref="H123:J123" si="9">AVERAGE(H5:H12,H14:H25,H27:H43,H45:H64,H66:H79,H81:H112,H114:H122)</f>
        <v>3.4533944954128426</v>
      </c>
      <c r="I123" s="30">
        <f t="shared" si="9"/>
        <v>3.32688679245283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24" priority="1">
      <formula>LEN(TRIM(G3))=0</formula>
    </cfRule>
    <cfRule type="cellIs" dxfId="23" priority="2" operator="lessThan">
      <formula>3.5001</formula>
    </cfRule>
    <cfRule type="cellIs" dxfId="22" priority="3" operator="between">
      <formula>3.999</formula>
      <formula>3.5</formula>
    </cfRule>
    <cfRule type="cellIs" dxfId="21" priority="4" operator="between">
      <formula>4.5</formula>
      <formula>4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3407</v>
      </c>
      <c r="D3" s="39">
        <f t="shared" ref="D3:F3" si="0">D4+D13+D26+D44+D65+D80+D113</f>
        <v>3683</v>
      </c>
      <c r="E3" s="39">
        <f>E4+E13+E26+E44+E65+E80+E113</f>
        <v>2684</v>
      </c>
      <c r="F3" s="37">
        <f t="shared" si="0"/>
        <v>0</v>
      </c>
      <c r="G3" s="70">
        <f>AVERAGE(G4,G13,G26,G44,G65,G80,G113)</f>
        <v>3.4224784838177689</v>
      </c>
      <c r="H3" s="71">
        <f>AVERAGE(H4,H13,H26,H44,H65,H80,H113)</f>
        <v>3.3612990849422322</v>
      </c>
      <c r="I3" s="71">
        <f>AVERAGE(I4,I13,I26,I44,I65,I80,I113)</f>
        <v>3.3861147741147741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216</v>
      </c>
      <c r="D4" s="8">
        <f t="shared" ref="D4:F4" si="1">SUM(D5:D12)</f>
        <v>224</v>
      </c>
      <c r="E4" s="8">
        <f t="shared" si="1"/>
        <v>171</v>
      </c>
      <c r="F4" s="59">
        <f t="shared" si="1"/>
        <v>0</v>
      </c>
      <c r="G4" s="73">
        <f>AVERAGE(G5:G12)</f>
        <v>3.3857142857142857</v>
      </c>
      <c r="H4" s="74">
        <f>AVERAGE(H5:H12)</f>
        <v>3.3074999999999997</v>
      </c>
      <c r="I4" s="74">
        <f>AVERAGE(I5:I12)</f>
        <v>3.418333333333333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42">
        <v>27</v>
      </c>
      <c r="D5" s="143">
        <v>23</v>
      </c>
      <c r="E5" s="143">
        <v>20</v>
      </c>
      <c r="F5" s="144"/>
      <c r="G5" s="145">
        <v>4.78</v>
      </c>
      <c r="H5" s="146">
        <v>4.13</v>
      </c>
      <c r="I5" s="146">
        <v>3.65</v>
      </c>
      <c r="J5" s="147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42">
        <v>45</v>
      </c>
      <c r="D6" s="143">
        <v>45</v>
      </c>
      <c r="E6" s="143">
        <v>58</v>
      </c>
      <c r="F6" s="144"/>
      <c r="G6" s="148">
        <v>2.73</v>
      </c>
      <c r="H6" s="149">
        <v>3.18</v>
      </c>
      <c r="I6" s="149">
        <v>3.28</v>
      </c>
      <c r="J6" s="150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42">
        <v>42</v>
      </c>
      <c r="D7" s="143">
        <v>40</v>
      </c>
      <c r="E7" s="143">
        <v>22</v>
      </c>
      <c r="F7" s="144"/>
      <c r="G7" s="148">
        <v>2.88</v>
      </c>
      <c r="H7" s="149">
        <v>3.73</v>
      </c>
      <c r="I7" s="149">
        <v>3.68</v>
      </c>
      <c r="J7" s="150"/>
      <c r="K7" s="52"/>
      <c r="P7" s="18"/>
    </row>
    <row r="8" spans="1:16" x14ac:dyDescent="0.25">
      <c r="A8" s="19">
        <v>4</v>
      </c>
      <c r="B8" s="17" t="s">
        <v>113</v>
      </c>
      <c r="C8" s="142"/>
      <c r="D8" s="143">
        <v>24</v>
      </c>
      <c r="E8" s="143">
        <v>22</v>
      </c>
      <c r="F8" s="144"/>
      <c r="G8" s="148"/>
      <c r="H8" s="149">
        <v>2.92</v>
      </c>
      <c r="I8" s="149">
        <v>3.36</v>
      </c>
      <c r="J8" s="150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28</v>
      </c>
      <c r="D9" s="95">
        <v>20</v>
      </c>
      <c r="E9" s="95"/>
      <c r="F9" s="111"/>
      <c r="G9" s="90">
        <v>3.96</v>
      </c>
      <c r="H9" s="110">
        <v>3.4</v>
      </c>
      <c r="I9" s="110"/>
      <c r="J9" s="113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23</v>
      </c>
      <c r="D10" s="95">
        <v>39</v>
      </c>
      <c r="E10" s="95">
        <v>27</v>
      </c>
      <c r="F10" s="111"/>
      <c r="G10" s="90">
        <v>2.7</v>
      </c>
      <c r="H10" s="110">
        <v>2.97</v>
      </c>
      <c r="I10" s="110">
        <v>3.22</v>
      </c>
      <c r="J10" s="113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28</v>
      </c>
      <c r="D11" s="95">
        <v>15</v>
      </c>
      <c r="E11" s="95"/>
      <c r="F11" s="111"/>
      <c r="G11" s="90">
        <v>3.04</v>
      </c>
      <c r="H11" s="110">
        <v>3.07</v>
      </c>
      <c r="I11" s="110"/>
      <c r="J11" s="113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>
        <v>23</v>
      </c>
      <c r="D12" s="104">
        <v>18</v>
      </c>
      <c r="E12" s="104">
        <v>22</v>
      </c>
      <c r="F12" s="114"/>
      <c r="G12" s="98">
        <v>3.61</v>
      </c>
      <c r="H12" s="87">
        <v>3.06</v>
      </c>
      <c r="I12" s="87">
        <v>3.32</v>
      </c>
      <c r="J12" s="119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396</v>
      </c>
      <c r="D13" s="9">
        <f t="shared" si="2"/>
        <v>282</v>
      </c>
      <c r="E13" s="9">
        <f t="shared" si="2"/>
        <v>237</v>
      </c>
      <c r="F13" s="60">
        <f t="shared" si="2"/>
        <v>0</v>
      </c>
      <c r="G13" s="76">
        <f>AVERAGE(G14:G25)</f>
        <v>3.4154545454545446</v>
      </c>
      <c r="H13" s="77">
        <f>AVERAGE(H14:H25)</f>
        <v>3.4209090909090913</v>
      </c>
      <c r="I13" s="77">
        <f>AVERAGE(I14:I25)</f>
        <v>3.3130000000000002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29</v>
      </c>
      <c r="D14" s="94">
        <v>23</v>
      </c>
      <c r="E14" s="94">
        <v>28</v>
      </c>
      <c r="F14" s="130"/>
      <c r="G14" s="139">
        <v>3.97</v>
      </c>
      <c r="H14" s="140">
        <v>3.3</v>
      </c>
      <c r="I14" s="140">
        <v>3.43</v>
      </c>
      <c r="J14" s="141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/>
      <c r="D15" s="94">
        <v>11</v>
      </c>
      <c r="E15" s="94">
        <v>23</v>
      </c>
      <c r="F15" s="130"/>
      <c r="G15" s="88"/>
      <c r="H15" s="93">
        <v>3.27</v>
      </c>
      <c r="I15" s="93">
        <v>3.65</v>
      </c>
      <c r="J15" s="131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43</v>
      </c>
      <c r="D16" s="94">
        <v>27</v>
      </c>
      <c r="E16" s="94">
        <v>22</v>
      </c>
      <c r="F16" s="130"/>
      <c r="G16" s="88">
        <v>3.72</v>
      </c>
      <c r="H16" s="93">
        <v>3.67</v>
      </c>
      <c r="I16" s="93">
        <v>3.41</v>
      </c>
      <c r="J16" s="131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44</v>
      </c>
      <c r="D17" s="94">
        <v>23</v>
      </c>
      <c r="E17" s="94"/>
      <c r="F17" s="130"/>
      <c r="G17" s="88">
        <v>3.61</v>
      </c>
      <c r="H17" s="93">
        <v>3.96</v>
      </c>
      <c r="I17" s="93"/>
      <c r="J17" s="131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25</v>
      </c>
      <c r="D18" s="94">
        <v>42</v>
      </c>
      <c r="E18" s="94">
        <v>27</v>
      </c>
      <c r="F18" s="130"/>
      <c r="G18" s="88">
        <v>2.88</v>
      </c>
      <c r="H18" s="93">
        <v>3.14</v>
      </c>
      <c r="I18" s="93">
        <v>3.26</v>
      </c>
      <c r="J18" s="131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40</v>
      </c>
      <c r="D19" s="95">
        <v>22</v>
      </c>
      <c r="E19" s="95">
        <v>23</v>
      </c>
      <c r="F19" s="111"/>
      <c r="G19" s="90">
        <v>3.13</v>
      </c>
      <c r="H19" s="110">
        <v>3.41</v>
      </c>
      <c r="I19" s="110">
        <v>3.22</v>
      </c>
      <c r="J19" s="113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25</v>
      </c>
      <c r="D20" s="94">
        <v>23</v>
      </c>
      <c r="E20" s="94">
        <v>29</v>
      </c>
      <c r="F20" s="130"/>
      <c r="G20" s="88">
        <v>3.2</v>
      </c>
      <c r="H20" s="93">
        <v>3.57</v>
      </c>
      <c r="I20" s="93">
        <v>3.38</v>
      </c>
      <c r="J20" s="131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26</v>
      </c>
      <c r="D21" s="94"/>
      <c r="E21" s="94">
        <v>26</v>
      </c>
      <c r="F21" s="130"/>
      <c r="G21" s="88">
        <v>3.04</v>
      </c>
      <c r="H21" s="93"/>
      <c r="I21" s="93">
        <v>3.08</v>
      </c>
      <c r="J21" s="131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20</v>
      </c>
      <c r="D22" s="94">
        <v>23</v>
      </c>
      <c r="E22" s="94">
        <v>23</v>
      </c>
      <c r="F22" s="130"/>
      <c r="G22" s="88">
        <v>3.3</v>
      </c>
      <c r="H22" s="93">
        <v>2.96</v>
      </c>
      <c r="I22" s="93">
        <v>3.22</v>
      </c>
      <c r="J22" s="131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>
        <v>101</v>
      </c>
      <c r="D23" s="94">
        <v>18</v>
      </c>
      <c r="E23" s="94"/>
      <c r="F23" s="130"/>
      <c r="G23" s="88">
        <v>3.5</v>
      </c>
      <c r="H23" s="93">
        <v>3.33</v>
      </c>
      <c r="I23" s="93"/>
      <c r="J23" s="131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21</v>
      </c>
      <c r="D24" s="106">
        <v>45</v>
      </c>
      <c r="E24" s="106">
        <v>20</v>
      </c>
      <c r="F24" s="128"/>
      <c r="G24" s="102">
        <v>3.67</v>
      </c>
      <c r="H24" s="103">
        <v>3.82</v>
      </c>
      <c r="I24" s="103">
        <v>3.6</v>
      </c>
      <c r="J24" s="129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22</v>
      </c>
      <c r="D25" s="94">
        <v>25</v>
      </c>
      <c r="E25" s="94">
        <v>16</v>
      </c>
      <c r="F25" s="130"/>
      <c r="G25" s="136">
        <v>3.55</v>
      </c>
      <c r="H25" s="137">
        <v>3.2</v>
      </c>
      <c r="I25" s="137">
        <v>2.88</v>
      </c>
      <c r="J25" s="138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431</v>
      </c>
      <c r="D26" s="36">
        <f t="shared" ref="D26:F26" si="3">SUM(D27:D43)</f>
        <v>510</v>
      </c>
      <c r="E26" s="36">
        <f t="shared" si="3"/>
        <v>307</v>
      </c>
      <c r="F26" s="61">
        <f t="shared" si="3"/>
        <v>0</v>
      </c>
      <c r="G26" s="79">
        <f>AVERAGE(G27:G43)</f>
        <v>3.3140000000000001</v>
      </c>
      <c r="H26" s="80">
        <f>AVERAGE(H27:H43)</f>
        <v>3.1752941176470588</v>
      </c>
      <c r="I26" s="80">
        <f>AVERAGE(I27:I43)</f>
        <v>3.2030769230769236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47</v>
      </c>
      <c r="D27" s="100">
        <v>54</v>
      </c>
      <c r="E27" s="100">
        <v>18</v>
      </c>
      <c r="F27" s="120"/>
      <c r="G27" s="96">
        <v>3.68</v>
      </c>
      <c r="H27" s="109">
        <v>3.48</v>
      </c>
      <c r="I27" s="109">
        <v>2.83</v>
      </c>
      <c r="J27" s="112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50</v>
      </c>
      <c r="D28" s="134">
        <v>42</v>
      </c>
      <c r="E28" s="134">
        <v>23</v>
      </c>
      <c r="F28" s="135"/>
      <c r="G28" s="89">
        <v>3.52</v>
      </c>
      <c r="H28" s="110">
        <v>3.69</v>
      </c>
      <c r="I28" s="110">
        <v>3.52</v>
      </c>
      <c r="J28" s="113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27</v>
      </c>
      <c r="D29" s="95">
        <v>45</v>
      </c>
      <c r="E29" s="95">
        <v>21</v>
      </c>
      <c r="F29" s="111"/>
      <c r="G29" s="90">
        <v>2.96</v>
      </c>
      <c r="H29" s="110">
        <v>2.93</v>
      </c>
      <c r="I29" s="110">
        <v>3.29</v>
      </c>
      <c r="J29" s="113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42</v>
      </c>
      <c r="D30" s="134">
        <v>22</v>
      </c>
      <c r="E30" s="134">
        <v>23</v>
      </c>
      <c r="F30" s="135"/>
      <c r="G30" s="89">
        <v>2.76</v>
      </c>
      <c r="H30" s="110">
        <v>2.36</v>
      </c>
      <c r="I30" s="110">
        <v>3.3</v>
      </c>
      <c r="J30" s="113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25</v>
      </c>
      <c r="D31" s="94">
        <v>19</v>
      </c>
      <c r="E31" s="94">
        <v>21</v>
      </c>
      <c r="F31" s="130"/>
      <c r="G31" s="88">
        <v>3.56</v>
      </c>
      <c r="H31" s="93">
        <v>2.79</v>
      </c>
      <c r="I31" s="93">
        <v>3.38</v>
      </c>
      <c r="J31" s="131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/>
      <c r="D32" s="95">
        <v>22</v>
      </c>
      <c r="E32" s="95">
        <v>17</v>
      </c>
      <c r="F32" s="111"/>
      <c r="G32" s="90"/>
      <c r="H32" s="110">
        <v>3.5</v>
      </c>
      <c r="I32" s="110">
        <v>3.47</v>
      </c>
      <c r="J32" s="113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>
        <v>27</v>
      </c>
      <c r="D33" s="95">
        <v>41</v>
      </c>
      <c r="E33" s="95">
        <v>42</v>
      </c>
      <c r="F33" s="111"/>
      <c r="G33" s="90">
        <v>3.33</v>
      </c>
      <c r="H33" s="110">
        <v>3.71</v>
      </c>
      <c r="I33" s="110">
        <v>3.19</v>
      </c>
      <c r="J33" s="113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>
        <v>22</v>
      </c>
      <c r="D34" s="95">
        <v>23</v>
      </c>
      <c r="E34" s="95"/>
      <c r="F34" s="111"/>
      <c r="G34" s="90">
        <v>3.41</v>
      </c>
      <c r="H34" s="110">
        <v>2.83</v>
      </c>
      <c r="I34" s="110"/>
      <c r="J34" s="113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17</v>
      </c>
      <c r="D35" s="95">
        <v>20</v>
      </c>
      <c r="E35" s="95">
        <v>21</v>
      </c>
      <c r="F35" s="111"/>
      <c r="G35" s="90">
        <v>3.18</v>
      </c>
      <c r="H35" s="110">
        <v>2.5</v>
      </c>
      <c r="I35" s="110">
        <v>2.86</v>
      </c>
      <c r="J35" s="113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>
        <v>13</v>
      </c>
      <c r="D36" s="95">
        <v>13</v>
      </c>
      <c r="E36" s="95"/>
      <c r="F36" s="111"/>
      <c r="G36" s="90">
        <v>3.38</v>
      </c>
      <c r="H36" s="110">
        <v>3.23</v>
      </c>
      <c r="I36" s="110"/>
      <c r="J36" s="113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43</v>
      </c>
      <c r="D37" s="94">
        <v>51</v>
      </c>
      <c r="E37" s="94">
        <v>33</v>
      </c>
      <c r="F37" s="130"/>
      <c r="G37" s="88">
        <v>2.84</v>
      </c>
      <c r="H37" s="93">
        <v>3.22</v>
      </c>
      <c r="I37" s="93">
        <v>3.18</v>
      </c>
      <c r="J37" s="131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22</v>
      </c>
      <c r="D38" s="94">
        <v>24</v>
      </c>
      <c r="E38" s="94"/>
      <c r="F38" s="130"/>
      <c r="G38" s="88">
        <v>3.55</v>
      </c>
      <c r="H38" s="93">
        <v>2.79</v>
      </c>
      <c r="I38" s="93"/>
      <c r="J38" s="131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23</v>
      </c>
      <c r="D39" s="94">
        <v>23</v>
      </c>
      <c r="E39" s="94">
        <v>19</v>
      </c>
      <c r="F39" s="130"/>
      <c r="G39" s="88">
        <v>2.96</v>
      </c>
      <c r="H39" s="93">
        <v>3.22</v>
      </c>
      <c r="I39" s="93">
        <v>3.11</v>
      </c>
      <c r="J39" s="131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/>
      <c r="D40" s="94">
        <v>22</v>
      </c>
      <c r="E40" s="94">
        <v>22</v>
      </c>
      <c r="F40" s="130"/>
      <c r="G40" s="88"/>
      <c r="H40" s="93">
        <v>3.32</v>
      </c>
      <c r="I40" s="93">
        <v>2.77</v>
      </c>
      <c r="J40" s="131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24</v>
      </c>
      <c r="D41" s="94">
        <v>23</v>
      </c>
      <c r="E41" s="94"/>
      <c r="F41" s="130"/>
      <c r="G41" s="88">
        <v>3.54</v>
      </c>
      <c r="H41" s="93">
        <v>3.48</v>
      </c>
      <c r="I41" s="93"/>
      <c r="J41" s="131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25</v>
      </c>
      <c r="D42" s="94">
        <v>25</v>
      </c>
      <c r="E42" s="94">
        <v>25</v>
      </c>
      <c r="F42" s="130"/>
      <c r="G42" s="88">
        <v>3.96</v>
      </c>
      <c r="H42" s="93">
        <v>3.76</v>
      </c>
      <c r="I42" s="93">
        <v>3.56</v>
      </c>
      <c r="J42" s="131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24</v>
      </c>
      <c r="D43" s="94">
        <v>41</v>
      </c>
      <c r="E43" s="94">
        <v>22</v>
      </c>
      <c r="F43" s="130"/>
      <c r="G43" s="136">
        <v>3.08</v>
      </c>
      <c r="H43" s="137">
        <v>3.17</v>
      </c>
      <c r="I43" s="137">
        <v>3.18</v>
      </c>
      <c r="J43" s="138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4">SUM(C45:C64)</f>
        <v>483</v>
      </c>
      <c r="D44" s="36">
        <f t="shared" si="4"/>
        <v>591</v>
      </c>
      <c r="E44" s="36">
        <f t="shared" si="4"/>
        <v>440</v>
      </c>
      <c r="F44" s="61">
        <f t="shared" si="4"/>
        <v>0</v>
      </c>
      <c r="G44" s="79">
        <f>AVERAGE(G45:G64)</f>
        <v>3.3956249999999999</v>
      </c>
      <c r="H44" s="80">
        <f>AVERAGE(H45:H64)</f>
        <v>3.3235294117647061</v>
      </c>
      <c r="I44" s="80">
        <f>AVERAGE(I45:I64)</f>
        <v>3.3326666666666669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46</v>
      </c>
      <c r="D45" s="95">
        <v>71</v>
      </c>
      <c r="E45" s="95">
        <v>46</v>
      </c>
      <c r="F45" s="111"/>
      <c r="G45" s="96">
        <v>3.67</v>
      </c>
      <c r="H45" s="109">
        <v>3.34</v>
      </c>
      <c r="I45" s="109">
        <v>3.06</v>
      </c>
      <c r="J45" s="112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25</v>
      </c>
      <c r="D46" s="95">
        <v>20</v>
      </c>
      <c r="E46" s="95"/>
      <c r="F46" s="111"/>
      <c r="G46" s="90">
        <v>3.48</v>
      </c>
      <c r="H46" s="110">
        <v>2.7</v>
      </c>
      <c r="I46" s="110"/>
      <c r="J46" s="113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37</v>
      </c>
      <c r="D47" s="95">
        <v>42</v>
      </c>
      <c r="E47" s="95">
        <v>49</v>
      </c>
      <c r="F47" s="111"/>
      <c r="G47" s="90">
        <v>3.49</v>
      </c>
      <c r="H47" s="110">
        <v>3.31</v>
      </c>
      <c r="I47" s="110">
        <v>2.88</v>
      </c>
      <c r="J47" s="113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68</v>
      </c>
      <c r="D48" s="95">
        <v>80</v>
      </c>
      <c r="E48" s="95">
        <v>30</v>
      </c>
      <c r="F48" s="111"/>
      <c r="G48" s="90">
        <v>3.15</v>
      </c>
      <c r="H48" s="110">
        <v>3.2</v>
      </c>
      <c r="I48" s="110">
        <v>3.43</v>
      </c>
      <c r="J48" s="113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50</v>
      </c>
      <c r="D49" s="95">
        <v>20</v>
      </c>
      <c r="E49" s="95">
        <v>25</v>
      </c>
      <c r="F49" s="111"/>
      <c r="G49" s="90">
        <v>3.64</v>
      </c>
      <c r="H49" s="110">
        <v>3.2</v>
      </c>
      <c r="I49" s="110">
        <v>3.88</v>
      </c>
      <c r="J49" s="113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19</v>
      </c>
      <c r="D50" s="95">
        <v>46</v>
      </c>
      <c r="E50" s="95">
        <v>26</v>
      </c>
      <c r="F50" s="111"/>
      <c r="G50" s="90">
        <v>3.16</v>
      </c>
      <c r="H50" s="110">
        <v>3.61</v>
      </c>
      <c r="I50" s="110">
        <v>3.23</v>
      </c>
      <c r="J50" s="113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18</v>
      </c>
      <c r="D51" s="95">
        <v>12</v>
      </c>
      <c r="E51" s="95">
        <v>16</v>
      </c>
      <c r="F51" s="111"/>
      <c r="G51" s="90">
        <v>3.56</v>
      </c>
      <c r="H51" s="110">
        <v>2.75</v>
      </c>
      <c r="I51" s="110">
        <v>3.75</v>
      </c>
      <c r="J51" s="113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21</v>
      </c>
      <c r="D52" s="95">
        <v>32</v>
      </c>
      <c r="E52" s="95">
        <v>22</v>
      </c>
      <c r="F52" s="111"/>
      <c r="G52" s="90">
        <v>3.19</v>
      </c>
      <c r="H52" s="110">
        <v>3.09</v>
      </c>
      <c r="I52" s="110">
        <v>3.45</v>
      </c>
      <c r="J52" s="113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/>
      <c r="D53" s="95">
        <v>19</v>
      </c>
      <c r="E53" s="95"/>
      <c r="F53" s="111"/>
      <c r="G53" s="90"/>
      <c r="H53" s="110">
        <v>3.53</v>
      </c>
      <c r="I53" s="110"/>
      <c r="J53" s="113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>
        <v>25</v>
      </c>
      <c r="D54" s="95">
        <v>23</v>
      </c>
      <c r="E54" s="95">
        <v>21</v>
      </c>
      <c r="F54" s="111"/>
      <c r="G54" s="90">
        <v>3.44</v>
      </c>
      <c r="H54" s="110">
        <v>3.43</v>
      </c>
      <c r="I54" s="110">
        <v>3.76</v>
      </c>
      <c r="J54" s="113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/>
      <c r="D55" s="95"/>
      <c r="E55" s="95"/>
      <c r="F55" s="111"/>
      <c r="G55" s="90"/>
      <c r="H55" s="110"/>
      <c r="I55" s="110"/>
      <c r="J55" s="113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>
        <v>18</v>
      </c>
      <c r="E56" s="94">
        <v>22</v>
      </c>
      <c r="F56" s="130"/>
      <c r="G56" s="88"/>
      <c r="H56" s="93">
        <v>3.78</v>
      </c>
      <c r="I56" s="93">
        <v>3.55</v>
      </c>
      <c r="J56" s="131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23</v>
      </c>
      <c r="D57" s="95">
        <v>25</v>
      </c>
      <c r="E57" s="95">
        <v>23</v>
      </c>
      <c r="F57" s="111"/>
      <c r="G57" s="90">
        <v>2.65</v>
      </c>
      <c r="H57" s="110">
        <v>2.84</v>
      </c>
      <c r="I57" s="110">
        <v>2.65</v>
      </c>
      <c r="J57" s="113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/>
      <c r="F58" s="111"/>
      <c r="G58" s="90"/>
      <c r="H58" s="110"/>
      <c r="I58" s="110"/>
      <c r="J58" s="113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25</v>
      </c>
      <c r="D59" s="95">
        <v>22</v>
      </c>
      <c r="E59" s="95">
        <v>27</v>
      </c>
      <c r="F59" s="111"/>
      <c r="G59" s="90">
        <v>3.28</v>
      </c>
      <c r="H59" s="110">
        <v>3.05</v>
      </c>
      <c r="I59" s="110">
        <v>3.04</v>
      </c>
      <c r="J59" s="113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>
        <v>24</v>
      </c>
      <c r="D60" s="91">
        <v>41</v>
      </c>
      <c r="E60" s="91">
        <v>22</v>
      </c>
      <c r="F60" s="132"/>
      <c r="G60" s="97">
        <v>4.08</v>
      </c>
      <c r="H60" s="92">
        <v>4.05</v>
      </c>
      <c r="I60" s="92">
        <v>3.45</v>
      </c>
      <c r="J60" s="133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22</v>
      </c>
      <c r="D61" s="95">
        <v>19</v>
      </c>
      <c r="E61" s="95">
        <v>25</v>
      </c>
      <c r="F61" s="111"/>
      <c r="G61" s="90">
        <v>3.82</v>
      </c>
      <c r="H61" s="110">
        <v>3.53</v>
      </c>
      <c r="I61" s="110">
        <v>2.96</v>
      </c>
      <c r="J61" s="113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25</v>
      </c>
      <c r="D62" s="95">
        <v>51</v>
      </c>
      <c r="E62" s="95"/>
      <c r="F62" s="111"/>
      <c r="G62" s="90">
        <v>3.16</v>
      </c>
      <c r="H62" s="110">
        <v>3.45</v>
      </c>
      <c r="I62" s="110"/>
      <c r="J62" s="113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24</v>
      </c>
      <c r="D63" s="95"/>
      <c r="E63" s="95">
        <v>31</v>
      </c>
      <c r="F63" s="111"/>
      <c r="G63" s="90">
        <v>3.46</v>
      </c>
      <c r="H63" s="110"/>
      <c r="I63" s="110">
        <v>3.39</v>
      </c>
      <c r="J63" s="113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>
        <v>31</v>
      </c>
      <c r="D64" s="95">
        <v>50</v>
      </c>
      <c r="E64" s="95">
        <v>55</v>
      </c>
      <c r="F64" s="111"/>
      <c r="G64" s="98">
        <v>3.1</v>
      </c>
      <c r="H64" s="87">
        <v>3.64</v>
      </c>
      <c r="I64" s="87">
        <v>3.51</v>
      </c>
      <c r="J64" s="119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465</v>
      </c>
      <c r="D65" s="9">
        <f t="shared" ref="D65:F65" si="5">SUM(D66:D79)</f>
        <v>474</v>
      </c>
      <c r="E65" s="9">
        <f t="shared" si="5"/>
        <v>378</v>
      </c>
      <c r="F65" s="60">
        <f t="shared" si="5"/>
        <v>0</v>
      </c>
      <c r="G65" s="76">
        <f>AVERAGE(G66:G79)</f>
        <v>3.4699999999999993</v>
      </c>
      <c r="H65" s="77">
        <f>AVERAGE(H66:H79)</f>
        <v>3.3028571428571429</v>
      </c>
      <c r="I65" s="77">
        <f>AVERAGE(I66:I79)</f>
        <v>3.404615384615385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43</v>
      </c>
      <c r="D66" s="95">
        <v>27</v>
      </c>
      <c r="E66" s="95">
        <v>25</v>
      </c>
      <c r="F66" s="111"/>
      <c r="G66" s="96">
        <v>3.84</v>
      </c>
      <c r="H66" s="109">
        <v>3.7</v>
      </c>
      <c r="I66" s="109">
        <v>3.88</v>
      </c>
      <c r="J66" s="112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43</v>
      </c>
      <c r="D67" s="95">
        <v>24</v>
      </c>
      <c r="E67" s="95">
        <v>25</v>
      </c>
      <c r="F67" s="111"/>
      <c r="G67" s="90">
        <v>3.07</v>
      </c>
      <c r="H67" s="110">
        <v>3.58</v>
      </c>
      <c r="I67" s="110">
        <v>3.44</v>
      </c>
      <c r="J67" s="113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45</v>
      </c>
      <c r="D68" s="95">
        <v>47</v>
      </c>
      <c r="E68" s="95">
        <v>47</v>
      </c>
      <c r="F68" s="111"/>
      <c r="G68" s="90">
        <v>3.98</v>
      </c>
      <c r="H68" s="110">
        <v>3.45</v>
      </c>
      <c r="I68" s="110">
        <v>3.53</v>
      </c>
      <c r="J68" s="113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22</v>
      </c>
      <c r="D69" s="95">
        <v>29</v>
      </c>
      <c r="E69" s="95">
        <v>24</v>
      </c>
      <c r="F69" s="111"/>
      <c r="G69" s="90">
        <v>3.05</v>
      </c>
      <c r="H69" s="110">
        <v>3.24</v>
      </c>
      <c r="I69" s="110">
        <v>3.79</v>
      </c>
      <c r="J69" s="113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16</v>
      </c>
      <c r="D70" s="95">
        <v>21</v>
      </c>
      <c r="E70" s="95">
        <v>24</v>
      </c>
      <c r="F70" s="111"/>
      <c r="G70" s="90">
        <v>3.63</v>
      </c>
      <c r="H70" s="110">
        <v>3.1</v>
      </c>
      <c r="I70" s="110">
        <v>2.96</v>
      </c>
      <c r="J70" s="113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21</v>
      </c>
      <c r="D71" s="106">
        <v>29</v>
      </c>
      <c r="E71" s="106"/>
      <c r="F71" s="128"/>
      <c r="G71" s="102">
        <v>3.29</v>
      </c>
      <c r="H71" s="103">
        <v>3.55</v>
      </c>
      <c r="I71" s="103"/>
      <c r="J71" s="129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18</v>
      </c>
      <c r="D72" s="94">
        <v>50</v>
      </c>
      <c r="E72" s="94">
        <v>18</v>
      </c>
      <c r="F72" s="130"/>
      <c r="G72" s="88">
        <v>3.56</v>
      </c>
      <c r="H72" s="93">
        <v>3.26</v>
      </c>
      <c r="I72" s="93">
        <v>3.39</v>
      </c>
      <c r="J72" s="131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45</v>
      </c>
      <c r="D73" s="95">
        <v>20</v>
      </c>
      <c r="E73" s="95">
        <v>24</v>
      </c>
      <c r="F73" s="111"/>
      <c r="G73" s="90">
        <v>3.36</v>
      </c>
      <c r="H73" s="110">
        <v>3.1</v>
      </c>
      <c r="I73" s="110">
        <v>3.04</v>
      </c>
      <c r="J73" s="113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23</v>
      </c>
      <c r="D74" s="95">
        <v>27</v>
      </c>
      <c r="E74" s="95">
        <v>22</v>
      </c>
      <c r="F74" s="111"/>
      <c r="G74" s="90">
        <v>3.61</v>
      </c>
      <c r="H74" s="110">
        <v>3.15</v>
      </c>
      <c r="I74" s="110">
        <v>3.64</v>
      </c>
      <c r="J74" s="113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74</v>
      </c>
      <c r="D75" s="95">
        <v>47</v>
      </c>
      <c r="E75" s="95">
        <v>43</v>
      </c>
      <c r="F75" s="111"/>
      <c r="G75" s="90">
        <v>3.46</v>
      </c>
      <c r="H75" s="110">
        <v>3.15</v>
      </c>
      <c r="I75" s="110">
        <v>3.44</v>
      </c>
      <c r="J75" s="113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>
        <v>29</v>
      </c>
      <c r="E76" s="95">
        <v>34</v>
      </c>
      <c r="F76" s="111"/>
      <c r="G76" s="90"/>
      <c r="H76" s="110">
        <v>3.1</v>
      </c>
      <c r="I76" s="110">
        <v>3.77</v>
      </c>
      <c r="J76" s="113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23</v>
      </c>
      <c r="D77" s="94">
        <v>27</v>
      </c>
      <c r="E77" s="94">
        <v>28</v>
      </c>
      <c r="F77" s="130"/>
      <c r="G77" s="88">
        <v>3.22</v>
      </c>
      <c r="H77" s="93">
        <v>3.22</v>
      </c>
      <c r="I77" s="93">
        <v>3.25</v>
      </c>
      <c r="J77" s="131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25</v>
      </c>
      <c r="D78" s="95">
        <v>20</v>
      </c>
      <c r="E78" s="95">
        <v>25</v>
      </c>
      <c r="F78" s="111"/>
      <c r="G78" s="90">
        <v>3.76</v>
      </c>
      <c r="H78" s="110">
        <v>3.6</v>
      </c>
      <c r="I78" s="110">
        <v>3.36</v>
      </c>
      <c r="J78" s="113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67</v>
      </c>
      <c r="D79" s="95">
        <v>77</v>
      </c>
      <c r="E79" s="95">
        <v>39</v>
      </c>
      <c r="F79" s="111"/>
      <c r="G79" s="98">
        <v>3.28</v>
      </c>
      <c r="H79" s="87">
        <v>3.04</v>
      </c>
      <c r="I79" s="87">
        <v>2.77</v>
      </c>
      <c r="J79" s="119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6">SUM(C81:C112)</f>
        <v>1110</v>
      </c>
      <c r="D80" s="9">
        <f t="shared" si="6"/>
        <v>1278</v>
      </c>
      <c r="E80" s="9">
        <f t="shared" si="6"/>
        <v>887</v>
      </c>
      <c r="F80" s="60">
        <f t="shared" si="6"/>
        <v>0</v>
      </c>
      <c r="G80" s="76">
        <f t="shared" ref="G80:J80" si="7">AVERAGE(G81:G112)</f>
        <v>3.371</v>
      </c>
      <c r="H80" s="77">
        <f t="shared" si="7"/>
        <v>3.453448275862069</v>
      </c>
      <c r="I80" s="77">
        <f t="shared" si="7"/>
        <v>3.4799999999999995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25</v>
      </c>
      <c r="D81" s="95">
        <v>50</v>
      </c>
      <c r="E81" s="95">
        <v>27</v>
      </c>
      <c r="F81" s="111"/>
      <c r="G81" s="96">
        <v>3.72</v>
      </c>
      <c r="H81" s="109">
        <v>3.08</v>
      </c>
      <c r="I81" s="109">
        <v>2.85</v>
      </c>
      <c r="J81" s="112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25</v>
      </c>
      <c r="D82" s="95">
        <v>22</v>
      </c>
      <c r="E82" s="95">
        <v>22</v>
      </c>
      <c r="F82" s="111"/>
      <c r="G82" s="90">
        <v>3.32</v>
      </c>
      <c r="H82" s="110">
        <v>2.91</v>
      </c>
      <c r="I82" s="110">
        <v>3.18</v>
      </c>
      <c r="J82" s="113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43</v>
      </c>
      <c r="D83" s="95">
        <v>20</v>
      </c>
      <c r="E83" s="95">
        <v>27</v>
      </c>
      <c r="F83" s="111"/>
      <c r="G83" s="90">
        <v>3.35</v>
      </c>
      <c r="H83" s="110">
        <v>3.1</v>
      </c>
      <c r="I83" s="110">
        <v>3.37</v>
      </c>
      <c r="J83" s="113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23</v>
      </c>
      <c r="D84" s="95">
        <v>47</v>
      </c>
      <c r="E84" s="95">
        <v>23</v>
      </c>
      <c r="F84" s="111"/>
      <c r="G84" s="90">
        <v>2.83</v>
      </c>
      <c r="H84" s="110">
        <v>4.0199999999999996</v>
      </c>
      <c r="I84" s="110">
        <v>4.43</v>
      </c>
      <c r="J84" s="113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50</v>
      </c>
      <c r="D85" s="95">
        <v>23</v>
      </c>
      <c r="E85" s="95">
        <v>22</v>
      </c>
      <c r="F85" s="111"/>
      <c r="G85" s="90">
        <v>3.72</v>
      </c>
      <c r="H85" s="110">
        <v>3.96</v>
      </c>
      <c r="I85" s="110">
        <v>3.41</v>
      </c>
      <c r="J85" s="113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45</v>
      </c>
      <c r="D86" s="95">
        <v>46</v>
      </c>
      <c r="E86" s="95"/>
      <c r="F86" s="111"/>
      <c r="G86" s="90">
        <v>3.38</v>
      </c>
      <c r="H86" s="110">
        <v>3.7</v>
      </c>
      <c r="I86" s="110"/>
      <c r="J86" s="113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18</v>
      </c>
      <c r="D87" s="95"/>
      <c r="E87" s="95"/>
      <c r="F87" s="111"/>
      <c r="G87" s="90">
        <v>3.22</v>
      </c>
      <c r="H87" s="110"/>
      <c r="I87" s="110"/>
      <c r="J87" s="113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24</v>
      </c>
      <c r="D88" s="95">
        <v>21</v>
      </c>
      <c r="E88" s="95"/>
      <c r="F88" s="111"/>
      <c r="G88" s="90">
        <v>3.25</v>
      </c>
      <c r="H88" s="110">
        <v>3.24</v>
      </c>
      <c r="I88" s="110"/>
      <c r="J88" s="113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21</v>
      </c>
      <c r="D89" s="95">
        <v>16</v>
      </c>
      <c r="E89" s="95">
        <v>13</v>
      </c>
      <c r="F89" s="111"/>
      <c r="G89" s="90">
        <v>3.1</v>
      </c>
      <c r="H89" s="110">
        <v>3.31</v>
      </c>
      <c r="I89" s="110">
        <v>3.31</v>
      </c>
      <c r="J89" s="113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52</v>
      </c>
      <c r="D90" s="95">
        <v>20</v>
      </c>
      <c r="E90" s="95">
        <v>21</v>
      </c>
      <c r="F90" s="111"/>
      <c r="G90" s="90">
        <v>3.42</v>
      </c>
      <c r="H90" s="110">
        <v>3.65</v>
      </c>
      <c r="I90" s="110">
        <v>3.86</v>
      </c>
      <c r="J90" s="113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22</v>
      </c>
      <c r="D91" s="95">
        <v>22</v>
      </c>
      <c r="E91" s="95">
        <v>17</v>
      </c>
      <c r="F91" s="111"/>
      <c r="G91" s="90">
        <v>3</v>
      </c>
      <c r="H91" s="110">
        <v>3.27</v>
      </c>
      <c r="I91" s="110">
        <v>3.29</v>
      </c>
      <c r="J91" s="113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27</v>
      </c>
      <c r="D92" s="95">
        <v>46</v>
      </c>
      <c r="E92" s="95">
        <v>24</v>
      </c>
      <c r="F92" s="111"/>
      <c r="G92" s="90">
        <v>3</v>
      </c>
      <c r="H92" s="110">
        <v>3.37</v>
      </c>
      <c r="I92" s="110">
        <v>2.96</v>
      </c>
      <c r="J92" s="113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36</v>
      </c>
      <c r="D93" s="95">
        <v>59</v>
      </c>
      <c r="E93" s="95">
        <v>43</v>
      </c>
      <c r="F93" s="111"/>
      <c r="G93" s="90">
        <v>3.53</v>
      </c>
      <c r="H93" s="110">
        <v>3.64</v>
      </c>
      <c r="I93" s="110">
        <v>3.67</v>
      </c>
      <c r="J93" s="113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21</v>
      </c>
      <c r="D94" s="104">
        <v>52</v>
      </c>
      <c r="E94" s="104">
        <v>20</v>
      </c>
      <c r="F94" s="114"/>
      <c r="G94" s="107">
        <v>2.76</v>
      </c>
      <c r="H94" s="110">
        <v>3.37</v>
      </c>
      <c r="I94" s="110">
        <v>3.5</v>
      </c>
      <c r="J94" s="113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22</v>
      </c>
      <c r="D95" s="95">
        <v>19</v>
      </c>
      <c r="E95" s="95">
        <v>16</v>
      </c>
      <c r="F95" s="111"/>
      <c r="G95" s="90">
        <v>3.95</v>
      </c>
      <c r="H95" s="110">
        <v>3.68</v>
      </c>
      <c r="I95" s="110">
        <v>3.63</v>
      </c>
      <c r="J95" s="113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20</v>
      </c>
      <c r="D96" s="95">
        <v>23</v>
      </c>
      <c r="E96" s="95">
        <v>24</v>
      </c>
      <c r="F96" s="111"/>
      <c r="G96" s="90">
        <v>3.75</v>
      </c>
      <c r="H96" s="110">
        <v>3.39</v>
      </c>
      <c r="I96" s="110">
        <v>3.83</v>
      </c>
      <c r="J96" s="113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46</v>
      </c>
      <c r="D97" s="95">
        <v>48</v>
      </c>
      <c r="E97" s="95">
        <v>34</v>
      </c>
      <c r="F97" s="111"/>
      <c r="G97" s="90">
        <v>2.89</v>
      </c>
      <c r="H97" s="110">
        <v>2.73</v>
      </c>
      <c r="I97" s="110">
        <v>2.62</v>
      </c>
      <c r="J97" s="113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25</v>
      </c>
      <c r="D98" s="95">
        <v>45</v>
      </c>
      <c r="E98" s="95">
        <v>19</v>
      </c>
      <c r="F98" s="111"/>
      <c r="G98" s="90">
        <v>3.6</v>
      </c>
      <c r="H98" s="110">
        <v>3.42</v>
      </c>
      <c r="I98" s="110">
        <v>3.37</v>
      </c>
      <c r="J98" s="113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21</v>
      </c>
      <c r="D99" s="95">
        <v>22</v>
      </c>
      <c r="E99" s="95">
        <v>30</v>
      </c>
      <c r="F99" s="111"/>
      <c r="G99" s="90">
        <v>3.43</v>
      </c>
      <c r="H99" s="110">
        <v>3.14</v>
      </c>
      <c r="I99" s="110">
        <v>3.93</v>
      </c>
      <c r="J99" s="113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49</v>
      </c>
      <c r="D100" s="95">
        <v>85</v>
      </c>
      <c r="E100" s="95">
        <v>56</v>
      </c>
      <c r="F100" s="111"/>
      <c r="G100" s="90">
        <v>3.18</v>
      </c>
      <c r="H100" s="110">
        <v>3.34</v>
      </c>
      <c r="I100" s="110">
        <v>3.64</v>
      </c>
      <c r="J100" s="113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67</v>
      </c>
      <c r="D101" s="95">
        <v>76</v>
      </c>
      <c r="E101" s="95">
        <v>51</v>
      </c>
      <c r="F101" s="111"/>
      <c r="G101" s="90">
        <v>3.96</v>
      </c>
      <c r="H101" s="110">
        <v>3.67</v>
      </c>
      <c r="I101" s="110">
        <v>3.55</v>
      </c>
      <c r="J101" s="113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33</v>
      </c>
      <c r="D102" s="95">
        <v>49</v>
      </c>
      <c r="E102" s="95">
        <v>47</v>
      </c>
      <c r="F102" s="111"/>
      <c r="G102" s="90">
        <v>3.21</v>
      </c>
      <c r="H102" s="110">
        <v>3.76</v>
      </c>
      <c r="I102" s="110">
        <v>3.6</v>
      </c>
      <c r="J102" s="113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49</v>
      </c>
      <c r="D103" s="95">
        <v>41</v>
      </c>
      <c r="E103" s="95">
        <v>26</v>
      </c>
      <c r="F103" s="111"/>
      <c r="G103" s="90">
        <v>3.43</v>
      </c>
      <c r="H103" s="110">
        <v>3.61</v>
      </c>
      <c r="I103" s="110">
        <v>3.27</v>
      </c>
      <c r="J103" s="113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78</v>
      </c>
      <c r="D104" s="95">
        <v>84</v>
      </c>
      <c r="E104" s="95">
        <v>49</v>
      </c>
      <c r="F104" s="111"/>
      <c r="G104" s="90">
        <v>3.47</v>
      </c>
      <c r="H104" s="110">
        <v>3.54</v>
      </c>
      <c r="I104" s="110">
        <v>3.27</v>
      </c>
      <c r="J104" s="113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35</v>
      </c>
      <c r="D105" s="95">
        <v>68</v>
      </c>
      <c r="E105" s="95">
        <v>32</v>
      </c>
      <c r="F105" s="111"/>
      <c r="G105" s="90">
        <v>3.71</v>
      </c>
      <c r="H105" s="110">
        <v>3.81</v>
      </c>
      <c r="I105" s="110">
        <v>3.84</v>
      </c>
      <c r="J105" s="113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42</v>
      </c>
      <c r="D106" s="95">
        <v>47</v>
      </c>
      <c r="E106" s="95">
        <v>18</v>
      </c>
      <c r="F106" s="111"/>
      <c r="G106" s="90">
        <v>3.95</v>
      </c>
      <c r="H106" s="110">
        <v>3.72</v>
      </c>
      <c r="I106" s="110">
        <v>4.1100000000000003</v>
      </c>
      <c r="J106" s="113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52</v>
      </c>
      <c r="D107" s="95">
        <v>85</v>
      </c>
      <c r="E107" s="95">
        <v>52</v>
      </c>
      <c r="F107" s="111"/>
      <c r="G107" s="90">
        <v>3.29</v>
      </c>
      <c r="H107" s="110">
        <v>3.73</v>
      </c>
      <c r="I107" s="110">
        <v>3.37</v>
      </c>
      <c r="J107" s="113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45</v>
      </c>
      <c r="D108" s="95">
        <v>39</v>
      </c>
      <c r="E108" s="95">
        <v>23</v>
      </c>
      <c r="F108" s="111"/>
      <c r="G108" s="90">
        <v>3.44</v>
      </c>
      <c r="H108" s="110">
        <v>3.46</v>
      </c>
      <c r="I108" s="110">
        <v>3.3</v>
      </c>
      <c r="J108" s="113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76</v>
      </c>
      <c r="D109" s="95">
        <v>50</v>
      </c>
      <c r="E109" s="95">
        <v>67</v>
      </c>
      <c r="F109" s="111"/>
      <c r="G109" s="90">
        <v>3.05</v>
      </c>
      <c r="H109" s="110">
        <v>3.28</v>
      </c>
      <c r="I109" s="110">
        <v>3.37</v>
      </c>
      <c r="J109" s="113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18</v>
      </c>
      <c r="D110" s="95">
        <v>53</v>
      </c>
      <c r="E110" s="95">
        <v>57</v>
      </c>
      <c r="F110" s="111"/>
      <c r="G110" s="90">
        <v>3.22</v>
      </c>
      <c r="H110" s="110">
        <v>3.25</v>
      </c>
      <c r="I110" s="110">
        <v>3.28</v>
      </c>
      <c r="J110" s="113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>
        <v>27</v>
      </c>
      <c r="F111" s="111"/>
      <c r="G111" s="90"/>
      <c r="H111" s="110"/>
      <c r="I111" s="110">
        <v>3.63</v>
      </c>
      <c r="J111" s="113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15"/>
      <c r="D112" s="116"/>
      <c r="E112" s="116"/>
      <c r="F112" s="117"/>
      <c r="G112" s="118"/>
      <c r="H112" s="87"/>
      <c r="I112" s="87"/>
      <c r="J112" s="119"/>
      <c r="K112" s="53"/>
      <c r="M112" s="18"/>
      <c r="N112" s="18"/>
      <c r="P112" s="18"/>
    </row>
    <row r="113" spans="1:16" ht="15.75" thickBot="1" x14ac:dyDescent="0.3">
      <c r="A113" s="122"/>
      <c r="B113" s="123" t="s">
        <v>57</v>
      </c>
      <c r="C113" s="124">
        <f t="shared" ref="C113:F113" si="8">SUM(C114:C122)</f>
        <v>306</v>
      </c>
      <c r="D113" s="125">
        <f t="shared" si="8"/>
        <v>324</v>
      </c>
      <c r="E113" s="125">
        <f t="shared" si="8"/>
        <v>264</v>
      </c>
      <c r="F113" s="126">
        <f t="shared" si="8"/>
        <v>0</v>
      </c>
      <c r="G113" s="76">
        <f>AVERAGE(G114:G122)</f>
        <v>3.6055555555555552</v>
      </c>
      <c r="H113" s="77">
        <f>AVERAGE(H114:H122)</f>
        <v>3.5455555555555556</v>
      </c>
      <c r="I113" s="77">
        <f>AVERAGE(I114:I122)</f>
        <v>3.5511111111111111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45</v>
      </c>
      <c r="D114" s="100">
        <v>51</v>
      </c>
      <c r="E114" s="100">
        <v>24</v>
      </c>
      <c r="F114" s="120"/>
      <c r="G114" s="96">
        <v>3.53</v>
      </c>
      <c r="H114" s="109">
        <v>3.57</v>
      </c>
      <c r="I114" s="109">
        <v>3.38</v>
      </c>
      <c r="J114" s="112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25</v>
      </c>
      <c r="D115" s="95">
        <v>24</v>
      </c>
      <c r="E115" s="95">
        <v>24</v>
      </c>
      <c r="F115" s="111"/>
      <c r="G115" s="90">
        <v>3.68</v>
      </c>
      <c r="H115" s="110">
        <v>3.96</v>
      </c>
      <c r="I115" s="110">
        <v>3.67</v>
      </c>
      <c r="J115" s="113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26</v>
      </c>
      <c r="D116" s="95">
        <v>14</v>
      </c>
      <c r="E116" s="95">
        <v>24</v>
      </c>
      <c r="F116" s="111"/>
      <c r="G116" s="90">
        <v>4.08</v>
      </c>
      <c r="H116" s="110">
        <v>2.93</v>
      </c>
      <c r="I116" s="110">
        <v>3.46</v>
      </c>
      <c r="J116" s="113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25</v>
      </c>
      <c r="D117" s="95">
        <v>24</v>
      </c>
      <c r="E117" s="95">
        <v>26</v>
      </c>
      <c r="F117" s="111"/>
      <c r="G117" s="90">
        <v>3.6</v>
      </c>
      <c r="H117" s="110">
        <v>4.08</v>
      </c>
      <c r="I117" s="110">
        <v>3.65</v>
      </c>
      <c r="J117" s="113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48</v>
      </c>
      <c r="D118" s="95">
        <v>27</v>
      </c>
      <c r="E118" s="95">
        <v>22</v>
      </c>
      <c r="F118" s="111"/>
      <c r="G118" s="90">
        <v>3.23</v>
      </c>
      <c r="H118" s="110">
        <v>3.11</v>
      </c>
      <c r="I118" s="110">
        <v>3.68</v>
      </c>
      <c r="J118" s="113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21</v>
      </c>
      <c r="D119" s="95">
        <v>34</v>
      </c>
      <c r="E119" s="95">
        <v>29</v>
      </c>
      <c r="F119" s="111"/>
      <c r="G119" s="90">
        <v>4</v>
      </c>
      <c r="H119" s="110">
        <v>3.97</v>
      </c>
      <c r="I119" s="110">
        <v>4.07</v>
      </c>
      <c r="J119" s="113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>
        <v>22</v>
      </c>
      <c r="D120" s="95">
        <v>21</v>
      </c>
      <c r="E120" s="95">
        <v>19</v>
      </c>
      <c r="F120" s="111"/>
      <c r="G120" s="90">
        <v>3.55</v>
      </c>
      <c r="H120" s="110">
        <v>3.43</v>
      </c>
      <c r="I120" s="110">
        <v>3.53</v>
      </c>
      <c r="J120" s="113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67</v>
      </c>
      <c r="D121" s="95">
        <v>104</v>
      </c>
      <c r="E121" s="95">
        <v>69</v>
      </c>
      <c r="F121" s="111"/>
      <c r="G121" s="90">
        <v>3.34</v>
      </c>
      <c r="H121" s="110">
        <v>3.42</v>
      </c>
      <c r="I121" s="110">
        <v>3.59</v>
      </c>
      <c r="J121" s="113"/>
      <c r="K121" s="53"/>
      <c r="N121" s="18"/>
    </row>
    <row r="122" spans="1:16" ht="15.75" thickBot="1" x14ac:dyDescent="0.3">
      <c r="A122" s="26">
        <v>9</v>
      </c>
      <c r="B122" s="127" t="s">
        <v>70</v>
      </c>
      <c r="C122" s="99">
        <v>27</v>
      </c>
      <c r="D122" s="101">
        <v>25</v>
      </c>
      <c r="E122" s="101">
        <v>27</v>
      </c>
      <c r="F122" s="121"/>
      <c r="G122" s="98">
        <v>3.44</v>
      </c>
      <c r="H122" s="87">
        <v>3.44</v>
      </c>
      <c r="I122" s="87">
        <v>2.93</v>
      </c>
      <c r="J122" s="119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3.4059405940594059</v>
      </c>
      <c r="H123" s="30">
        <f t="shared" ref="H123:J123" si="9">AVERAGE(H5:H12,H14:H25,H27:H43,H45:H64,H66:H79,H81:H112,H114:H122)</f>
        <v>3.3606666666666678</v>
      </c>
      <c r="I123" s="30">
        <f t="shared" si="9"/>
        <v>3.392872340425531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3.5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1009</v>
      </c>
      <c r="D3" s="39">
        <f t="shared" ref="D3:F3" si="0">D4+D13+D26+D44+D65+D80+D113</f>
        <v>1145</v>
      </c>
      <c r="E3" s="39">
        <f>E4+E13+E26+E44+E65+E80+E113</f>
        <v>1137</v>
      </c>
      <c r="F3" s="37">
        <f t="shared" si="0"/>
        <v>0</v>
      </c>
      <c r="G3" s="70">
        <f>AVERAGE(G4,G13,G26,G44,G65,G80,G113)</f>
        <v>3.7292669830169833</v>
      </c>
      <c r="H3" s="71">
        <f>AVERAGE(H4,H13,H26,H44,H65,H80,H113)</f>
        <v>3.6136522031608243</v>
      </c>
      <c r="I3" s="71">
        <f>AVERAGE(I4,I13,I26,I44,I65,I80,I113)</f>
        <v>3.8823962585034013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92</v>
      </c>
      <c r="D4" s="8">
        <f t="shared" ref="D4:F4" si="1">SUM(D5:D12)</f>
        <v>88</v>
      </c>
      <c r="E4" s="8">
        <f t="shared" si="1"/>
        <v>113</v>
      </c>
      <c r="F4" s="59">
        <f t="shared" si="1"/>
        <v>0</v>
      </c>
      <c r="G4" s="73">
        <f>AVERAGE(G5:G12)</f>
        <v>3.7787500000000005</v>
      </c>
      <c r="H4" s="74">
        <f>AVERAGE(H5:H12)</f>
        <v>3.5287500000000005</v>
      </c>
      <c r="I4" s="74">
        <f>AVERAGE(I5:I12)</f>
        <v>4.0057142857142853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42">
        <v>4</v>
      </c>
      <c r="D5" s="143">
        <v>6</v>
      </c>
      <c r="E5" s="143">
        <v>12</v>
      </c>
      <c r="F5" s="144"/>
      <c r="G5" s="145">
        <v>4</v>
      </c>
      <c r="H5" s="146">
        <v>3.33</v>
      </c>
      <c r="I5" s="146">
        <v>4</v>
      </c>
      <c r="J5" s="147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42">
        <v>18</v>
      </c>
      <c r="D6" s="143">
        <v>13</v>
      </c>
      <c r="E6" s="143">
        <v>21</v>
      </c>
      <c r="F6" s="144"/>
      <c r="G6" s="148">
        <v>3.89</v>
      </c>
      <c r="H6" s="149">
        <v>3.85</v>
      </c>
      <c r="I6" s="149">
        <v>3.95</v>
      </c>
      <c r="J6" s="150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42">
        <v>30</v>
      </c>
      <c r="D7" s="143">
        <v>38</v>
      </c>
      <c r="E7" s="143">
        <v>40</v>
      </c>
      <c r="F7" s="144"/>
      <c r="G7" s="148">
        <v>4.3</v>
      </c>
      <c r="H7" s="149">
        <v>4.05</v>
      </c>
      <c r="I7" s="149">
        <v>3.98</v>
      </c>
      <c r="J7" s="150"/>
      <c r="K7" s="52"/>
      <c r="P7" s="18"/>
    </row>
    <row r="8" spans="1:16" x14ac:dyDescent="0.25">
      <c r="A8" s="19">
        <v>4</v>
      </c>
      <c r="B8" s="17" t="s">
        <v>113</v>
      </c>
      <c r="C8" s="142">
        <v>4</v>
      </c>
      <c r="D8" s="143">
        <v>5</v>
      </c>
      <c r="E8" s="143">
        <v>7</v>
      </c>
      <c r="F8" s="144"/>
      <c r="G8" s="148">
        <v>3.75</v>
      </c>
      <c r="H8" s="149">
        <v>4.4000000000000004</v>
      </c>
      <c r="I8" s="149">
        <v>4</v>
      </c>
      <c r="J8" s="150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3</v>
      </c>
      <c r="D9" s="95">
        <v>1</v>
      </c>
      <c r="E9" s="95"/>
      <c r="F9" s="111"/>
      <c r="G9" s="90">
        <v>3.33</v>
      </c>
      <c r="H9" s="110">
        <v>3</v>
      </c>
      <c r="I9" s="110"/>
      <c r="J9" s="113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19</v>
      </c>
      <c r="D10" s="95">
        <v>14</v>
      </c>
      <c r="E10" s="95">
        <v>16</v>
      </c>
      <c r="F10" s="111"/>
      <c r="G10" s="90">
        <v>3.63</v>
      </c>
      <c r="H10" s="110">
        <v>3.21</v>
      </c>
      <c r="I10" s="110">
        <v>3.81</v>
      </c>
      <c r="J10" s="113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6</v>
      </c>
      <c r="D11" s="95">
        <v>7</v>
      </c>
      <c r="E11" s="95">
        <v>15</v>
      </c>
      <c r="F11" s="111"/>
      <c r="G11" s="90">
        <v>3.83</v>
      </c>
      <c r="H11" s="110">
        <v>3.14</v>
      </c>
      <c r="I11" s="110">
        <v>3.8</v>
      </c>
      <c r="J11" s="113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>
        <v>8</v>
      </c>
      <c r="D12" s="104">
        <v>4</v>
      </c>
      <c r="E12" s="104">
        <v>2</v>
      </c>
      <c r="F12" s="114"/>
      <c r="G12" s="98">
        <v>3.5</v>
      </c>
      <c r="H12" s="87">
        <v>3.25</v>
      </c>
      <c r="I12" s="87">
        <v>4.5</v>
      </c>
      <c r="J12" s="119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>SUM(C14:C25)</f>
        <v>88</v>
      </c>
      <c r="D13" s="9">
        <f t="shared" ref="D13:F13" si="2">SUM(D14:D25)</f>
        <v>97</v>
      </c>
      <c r="E13" s="9">
        <f t="shared" si="2"/>
        <v>103</v>
      </c>
      <c r="F13" s="60">
        <f t="shared" si="2"/>
        <v>0</v>
      </c>
      <c r="G13" s="76">
        <f>AVERAGE(G14:G25)</f>
        <v>3.7072727272727275</v>
      </c>
      <c r="H13" s="77">
        <f>AVERAGE(H14:H25)</f>
        <v>3.4645454545454544</v>
      </c>
      <c r="I13" s="77">
        <f>AVERAGE(I14:I25)</f>
        <v>3.7959999999999994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10</v>
      </c>
      <c r="D14" s="94">
        <v>12</v>
      </c>
      <c r="E14" s="94">
        <v>3</v>
      </c>
      <c r="F14" s="130"/>
      <c r="G14" s="139">
        <v>3.7</v>
      </c>
      <c r="H14" s="140">
        <v>3.33</v>
      </c>
      <c r="I14" s="140">
        <v>4.33</v>
      </c>
      <c r="J14" s="141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8</v>
      </c>
      <c r="D15" s="94">
        <v>6</v>
      </c>
      <c r="E15" s="94">
        <v>17</v>
      </c>
      <c r="F15" s="130"/>
      <c r="G15" s="88">
        <v>4</v>
      </c>
      <c r="H15" s="93">
        <v>3.17</v>
      </c>
      <c r="I15" s="93">
        <v>3.76</v>
      </c>
      <c r="J15" s="131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10</v>
      </c>
      <c r="D16" s="94">
        <v>12</v>
      </c>
      <c r="E16" s="94">
        <v>8</v>
      </c>
      <c r="F16" s="130"/>
      <c r="G16" s="88">
        <v>3.6</v>
      </c>
      <c r="H16" s="93">
        <v>3.58</v>
      </c>
      <c r="I16" s="93">
        <v>3.63</v>
      </c>
      <c r="J16" s="131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24</v>
      </c>
      <c r="D17" s="94">
        <v>33</v>
      </c>
      <c r="E17" s="94">
        <v>31</v>
      </c>
      <c r="F17" s="130"/>
      <c r="G17" s="88">
        <v>4.13</v>
      </c>
      <c r="H17" s="93">
        <v>3.7</v>
      </c>
      <c r="I17" s="93">
        <v>3.9</v>
      </c>
      <c r="J17" s="131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7</v>
      </c>
      <c r="D18" s="94">
        <v>13</v>
      </c>
      <c r="E18" s="94">
        <v>17</v>
      </c>
      <c r="F18" s="130"/>
      <c r="G18" s="88">
        <v>3.86</v>
      </c>
      <c r="H18" s="93">
        <v>3.77</v>
      </c>
      <c r="I18" s="93">
        <v>3.71</v>
      </c>
      <c r="J18" s="131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5</v>
      </c>
      <c r="D19" s="95">
        <v>3</v>
      </c>
      <c r="E19" s="95">
        <v>2</v>
      </c>
      <c r="F19" s="111"/>
      <c r="G19" s="90">
        <v>3.2</v>
      </c>
      <c r="H19" s="110">
        <v>3.67</v>
      </c>
      <c r="I19" s="110">
        <v>4</v>
      </c>
      <c r="J19" s="113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3</v>
      </c>
      <c r="D20" s="94">
        <v>4</v>
      </c>
      <c r="E20" s="94">
        <v>8</v>
      </c>
      <c r="F20" s="130"/>
      <c r="G20" s="88">
        <v>3.33</v>
      </c>
      <c r="H20" s="93">
        <v>3.75</v>
      </c>
      <c r="I20" s="93">
        <v>4</v>
      </c>
      <c r="J20" s="131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2</v>
      </c>
      <c r="D21" s="94">
        <v>3</v>
      </c>
      <c r="E21" s="94">
        <v>6</v>
      </c>
      <c r="F21" s="130"/>
      <c r="G21" s="88">
        <v>3.5</v>
      </c>
      <c r="H21" s="93">
        <v>3</v>
      </c>
      <c r="I21" s="93">
        <v>3.5</v>
      </c>
      <c r="J21" s="131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2</v>
      </c>
      <c r="D22" s="94">
        <v>1</v>
      </c>
      <c r="E22" s="94">
        <v>5</v>
      </c>
      <c r="F22" s="130"/>
      <c r="G22" s="88">
        <v>4</v>
      </c>
      <c r="H22" s="93">
        <v>4</v>
      </c>
      <c r="I22" s="93">
        <v>3.8</v>
      </c>
      <c r="J22" s="131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>
        <v>13</v>
      </c>
      <c r="D23" s="94">
        <v>3</v>
      </c>
      <c r="E23" s="94"/>
      <c r="F23" s="130"/>
      <c r="G23" s="88">
        <v>3.46</v>
      </c>
      <c r="H23" s="93">
        <v>3</v>
      </c>
      <c r="I23" s="93"/>
      <c r="J23" s="131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4</v>
      </c>
      <c r="D24" s="106">
        <v>7</v>
      </c>
      <c r="E24" s="106">
        <v>6</v>
      </c>
      <c r="F24" s="128"/>
      <c r="G24" s="102">
        <v>4</v>
      </c>
      <c r="H24" s="103">
        <v>3.14</v>
      </c>
      <c r="I24" s="103">
        <v>3.33</v>
      </c>
      <c r="J24" s="129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/>
      <c r="D25" s="94"/>
      <c r="E25" s="94"/>
      <c r="F25" s="130"/>
      <c r="G25" s="136"/>
      <c r="H25" s="137"/>
      <c r="I25" s="137"/>
      <c r="J25" s="138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55</v>
      </c>
      <c r="D26" s="36">
        <f>SUM(D27:D43)</f>
        <v>84</v>
      </c>
      <c r="E26" s="36">
        <f t="shared" ref="E26:F26" si="3">SUM(E27:E43)</f>
        <v>103</v>
      </c>
      <c r="F26" s="61">
        <f t="shared" si="3"/>
        <v>0</v>
      </c>
      <c r="G26" s="79">
        <f>AVERAGE(G27:G43)</f>
        <v>3.5907692307692307</v>
      </c>
      <c r="H26" s="80">
        <f>AVERAGE(H27:H43)</f>
        <v>3.3473333333333333</v>
      </c>
      <c r="I26" s="80">
        <f>AVERAGE(I27:I43)</f>
        <v>3.7399999999999998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7</v>
      </c>
      <c r="D27" s="100">
        <v>8</v>
      </c>
      <c r="E27" s="100">
        <v>16</v>
      </c>
      <c r="F27" s="120"/>
      <c r="G27" s="96">
        <v>3.71</v>
      </c>
      <c r="H27" s="109">
        <v>3.75</v>
      </c>
      <c r="I27" s="109">
        <v>3.94</v>
      </c>
      <c r="J27" s="112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6</v>
      </c>
      <c r="D28" s="134">
        <v>17</v>
      </c>
      <c r="E28" s="134">
        <v>9</v>
      </c>
      <c r="F28" s="135"/>
      <c r="G28" s="89">
        <v>3.67</v>
      </c>
      <c r="H28" s="110">
        <v>4.18</v>
      </c>
      <c r="I28" s="110">
        <v>4.22</v>
      </c>
      <c r="J28" s="113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2</v>
      </c>
      <c r="D29" s="95">
        <v>10</v>
      </c>
      <c r="E29" s="95">
        <v>10</v>
      </c>
      <c r="F29" s="111"/>
      <c r="G29" s="90">
        <v>3</v>
      </c>
      <c r="H29" s="110">
        <v>3.3</v>
      </c>
      <c r="I29" s="110">
        <v>3.7</v>
      </c>
      <c r="J29" s="113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1</v>
      </c>
      <c r="D30" s="134">
        <v>13</v>
      </c>
      <c r="E30" s="134">
        <v>17</v>
      </c>
      <c r="F30" s="135"/>
      <c r="G30" s="89">
        <v>4</v>
      </c>
      <c r="H30" s="110">
        <v>3.38</v>
      </c>
      <c r="I30" s="110">
        <v>4.0599999999999996</v>
      </c>
      <c r="J30" s="113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7</v>
      </c>
      <c r="D31" s="94">
        <v>5</v>
      </c>
      <c r="E31" s="94">
        <v>7</v>
      </c>
      <c r="F31" s="130"/>
      <c r="G31" s="88">
        <v>4</v>
      </c>
      <c r="H31" s="93">
        <v>3.6</v>
      </c>
      <c r="I31" s="93">
        <v>4</v>
      </c>
      <c r="J31" s="131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1</v>
      </c>
      <c r="D32" s="95">
        <v>2</v>
      </c>
      <c r="E32" s="95">
        <v>1</v>
      </c>
      <c r="F32" s="111"/>
      <c r="G32" s="90">
        <v>5</v>
      </c>
      <c r="H32" s="110">
        <v>3</v>
      </c>
      <c r="I32" s="110">
        <v>3</v>
      </c>
      <c r="J32" s="113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>
        <v>2</v>
      </c>
      <c r="D33" s="95">
        <v>2</v>
      </c>
      <c r="E33" s="95">
        <v>3</v>
      </c>
      <c r="F33" s="111"/>
      <c r="G33" s="90">
        <v>4</v>
      </c>
      <c r="H33" s="110">
        <v>3.5</v>
      </c>
      <c r="I33" s="110">
        <v>3.67</v>
      </c>
      <c r="J33" s="113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>
        <v>2</v>
      </c>
      <c r="D34" s="95">
        <v>1</v>
      </c>
      <c r="E34" s="95">
        <v>1</v>
      </c>
      <c r="F34" s="111"/>
      <c r="G34" s="90">
        <v>3</v>
      </c>
      <c r="H34" s="110">
        <v>4</v>
      </c>
      <c r="I34" s="110">
        <v>4</v>
      </c>
      <c r="J34" s="113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2</v>
      </c>
      <c r="D35" s="95">
        <v>3</v>
      </c>
      <c r="E35" s="95">
        <v>2</v>
      </c>
      <c r="F35" s="111"/>
      <c r="G35" s="90">
        <v>3</v>
      </c>
      <c r="H35" s="110">
        <v>2.67</v>
      </c>
      <c r="I35" s="110">
        <v>3</v>
      </c>
      <c r="J35" s="113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11"/>
      <c r="G36" s="90"/>
      <c r="H36" s="110"/>
      <c r="I36" s="110"/>
      <c r="J36" s="113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4</v>
      </c>
      <c r="D37" s="94">
        <v>3</v>
      </c>
      <c r="E37" s="94">
        <v>10</v>
      </c>
      <c r="F37" s="130"/>
      <c r="G37" s="88">
        <v>3</v>
      </c>
      <c r="H37" s="93">
        <v>3.33</v>
      </c>
      <c r="I37" s="93">
        <v>3.8</v>
      </c>
      <c r="J37" s="131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9</v>
      </c>
      <c r="D38" s="94">
        <v>10</v>
      </c>
      <c r="E38" s="94">
        <v>8</v>
      </c>
      <c r="F38" s="130"/>
      <c r="G38" s="88">
        <v>3.67</v>
      </c>
      <c r="H38" s="93">
        <v>3.5</v>
      </c>
      <c r="I38" s="93">
        <v>3.75</v>
      </c>
      <c r="J38" s="131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/>
      <c r="D39" s="94">
        <v>1</v>
      </c>
      <c r="E39" s="94">
        <v>2</v>
      </c>
      <c r="F39" s="130"/>
      <c r="G39" s="88"/>
      <c r="H39" s="93">
        <v>3</v>
      </c>
      <c r="I39" s="93">
        <v>4.5</v>
      </c>
      <c r="J39" s="131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/>
      <c r="D40" s="94">
        <v>2</v>
      </c>
      <c r="E40" s="94">
        <v>2</v>
      </c>
      <c r="F40" s="130"/>
      <c r="G40" s="88"/>
      <c r="H40" s="93">
        <v>3</v>
      </c>
      <c r="I40" s="93">
        <v>3.5</v>
      </c>
      <c r="J40" s="131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/>
      <c r="D41" s="94"/>
      <c r="E41" s="94">
        <v>1</v>
      </c>
      <c r="F41" s="130"/>
      <c r="G41" s="88"/>
      <c r="H41" s="93"/>
      <c r="I41" s="93">
        <v>3</v>
      </c>
      <c r="J41" s="131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5</v>
      </c>
      <c r="D42" s="94">
        <v>3</v>
      </c>
      <c r="E42" s="94">
        <v>4</v>
      </c>
      <c r="F42" s="130"/>
      <c r="G42" s="88">
        <v>3.2</v>
      </c>
      <c r="H42" s="93">
        <v>3</v>
      </c>
      <c r="I42" s="93">
        <v>4</v>
      </c>
      <c r="J42" s="131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7</v>
      </c>
      <c r="D43" s="94">
        <v>4</v>
      </c>
      <c r="E43" s="94">
        <v>10</v>
      </c>
      <c r="F43" s="130"/>
      <c r="G43" s="136">
        <v>3.43</v>
      </c>
      <c r="H43" s="137">
        <v>3</v>
      </c>
      <c r="I43" s="137">
        <v>3.7</v>
      </c>
      <c r="J43" s="138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>SUM(C45:C64)</f>
        <v>191</v>
      </c>
      <c r="D44" s="36">
        <f t="shared" ref="D44:F44" si="4">SUM(D45:D64)</f>
        <v>209</v>
      </c>
      <c r="E44" s="36">
        <f t="shared" si="4"/>
        <v>199</v>
      </c>
      <c r="F44" s="61">
        <f t="shared" si="4"/>
        <v>0</v>
      </c>
      <c r="G44" s="79">
        <f>AVERAGE(G45:G64)</f>
        <v>3.7385714285714284</v>
      </c>
      <c r="H44" s="80">
        <f>AVERAGE(H45:H64)</f>
        <v>3.7788888888888894</v>
      </c>
      <c r="I44" s="80">
        <f>AVERAGE(I45:I64)</f>
        <v>3.9537499999999999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30</v>
      </c>
      <c r="D45" s="95">
        <v>31</v>
      </c>
      <c r="E45" s="95">
        <v>35</v>
      </c>
      <c r="F45" s="111"/>
      <c r="G45" s="96">
        <v>4</v>
      </c>
      <c r="H45" s="109">
        <v>3.87</v>
      </c>
      <c r="I45" s="109">
        <v>4.0599999999999996</v>
      </c>
      <c r="J45" s="112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5</v>
      </c>
      <c r="D46" s="95">
        <v>2</v>
      </c>
      <c r="E46" s="95">
        <v>7</v>
      </c>
      <c r="F46" s="111"/>
      <c r="G46" s="90">
        <v>4.2</v>
      </c>
      <c r="H46" s="110">
        <v>4</v>
      </c>
      <c r="I46" s="110">
        <v>4.29</v>
      </c>
      <c r="J46" s="113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58</v>
      </c>
      <c r="D47" s="95">
        <v>60</v>
      </c>
      <c r="E47" s="95">
        <v>44</v>
      </c>
      <c r="F47" s="111"/>
      <c r="G47" s="90">
        <v>4.1900000000000004</v>
      </c>
      <c r="H47" s="110">
        <v>4.28</v>
      </c>
      <c r="I47" s="110">
        <v>4.25</v>
      </c>
      <c r="J47" s="113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26</v>
      </c>
      <c r="D48" s="95">
        <v>32</v>
      </c>
      <c r="E48" s="95">
        <v>23</v>
      </c>
      <c r="F48" s="111"/>
      <c r="G48" s="90">
        <v>4.1900000000000004</v>
      </c>
      <c r="H48" s="110">
        <v>4.09</v>
      </c>
      <c r="I48" s="110">
        <v>3.96</v>
      </c>
      <c r="J48" s="113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7</v>
      </c>
      <c r="D49" s="95">
        <v>3</v>
      </c>
      <c r="E49" s="95">
        <v>9</v>
      </c>
      <c r="F49" s="111"/>
      <c r="G49" s="90">
        <v>4</v>
      </c>
      <c r="H49" s="110">
        <v>4</v>
      </c>
      <c r="I49" s="110">
        <v>4.5599999999999996</v>
      </c>
      <c r="J49" s="113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9</v>
      </c>
      <c r="D50" s="95">
        <v>6</v>
      </c>
      <c r="E50" s="95">
        <v>5</v>
      </c>
      <c r="F50" s="111"/>
      <c r="G50" s="90">
        <v>3.67</v>
      </c>
      <c r="H50" s="110">
        <v>4</v>
      </c>
      <c r="I50" s="110">
        <v>3.6</v>
      </c>
      <c r="J50" s="113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/>
      <c r="D51" s="95">
        <v>4</v>
      </c>
      <c r="E51" s="95">
        <v>1</v>
      </c>
      <c r="F51" s="111"/>
      <c r="G51" s="90"/>
      <c r="H51" s="110">
        <v>4</v>
      </c>
      <c r="I51" s="110">
        <v>5</v>
      </c>
      <c r="J51" s="113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3</v>
      </c>
      <c r="D52" s="95">
        <v>5</v>
      </c>
      <c r="E52" s="95">
        <v>4</v>
      </c>
      <c r="F52" s="111"/>
      <c r="G52" s="90">
        <v>4</v>
      </c>
      <c r="H52" s="110">
        <v>4.2</v>
      </c>
      <c r="I52" s="110">
        <v>3.75</v>
      </c>
      <c r="J52" s="113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/>
      <c r="D53" s="95"/>
      <c r="E53" s="95"/>
      <c r="F53" s="111"/>
      <c r="G53" s="90"/>
      <c r="H53" s="110"/>
      <c r="I53" s="110"/>
      <c r="J53" s="113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/>
      <c r="E54" s="95">
        <v>2</v>
      </c>
      <c r="F54" s="111"/>
      <c r="G54" s="90"/>
      <c r="H54" s="110"/>
      <c r="I54" s="110">
        <v>3.5</v>
      </c>
      <c r="J54" s="113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3</v>
      </c>
      <c r="D55" s="95">
        <v>5</v>
      </c>
      <c r="E55" s="95"/>
      <c r="F55" s="111"/>
      <c r="G55" s="90">
        <v>3.33</v>
      </c>
      <c r="H55" s="110">
        <v>3.4</v>
      </c>
      <c r="I55" s="110"/>
      <c r="J55" s="113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>
        <v>1</v>
      </c>
      <c r="E56" s="94"/>
      <c r="F56" s="130"/>
      <c r="G56" s="88"/>
      <c r="H56" s="93">
        <v>3</v>
      </c>
      <c r="I56" s="93"/>
      <c r="J56" s="131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16</v>
      </c>
      <c r="D57" s="95">
        <v>12</v>
      </c>
      <c r="E57" s="95">
        <v>7</v>
      </c>
      <c r="F57" s="111"/>
      <c r="G57" s="90">
        <v>3.69</v>
      </c>
      <c r="H57" s="110">
        <v>4.17</v>
      </c>
      <c r="I57" s="110">
        <v>4</v>
      </c>
      <c r="J57" s="113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>
        <v>1</v>
      </c>
      <c r="D58" s="95">
        <v>1</v>
      </c>
      <c r="E58" s="95">
        <v>1</v>
      </c>
      <c r="F58" s="111"/>
      <c r="G58" s="90">
        <v>3</v>
      </c>
      <c r="H58" s="110">
        <v>3</v>
      </c>
      <c r="I58" s="110">
        <v>3</v>
      </c>
      <c r="J58" s="113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13</v>
      </c>
      <c r="D59" s="95">
        <v>14</v>
      </c>
      <c r="E59" s="95">
        <v>8</v>
      </c>
      <c r="F59" s="111"/>
      <c r="G59" s="90">
        <v>3.62</v>
      </c>
      <c r="H59" s="110">
        <v>4.07</v>
      </c>
      <c r="I59" s="110">
        <v>4.25</v>
      </c>
      <c r="J59" s="113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>
        <v>1</v>
      </c>
      <c r="E60" s="91"/>
      <c r="F60" s="132"/>
      <c r="G60" s="97"/>
      <c r="H60" s="92">
        <v>3</v>
      </c>
      <c r="I60" s="92"/>
      <c r="J60" s="133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2</v>
      </c>
      <c r="D61" s="95">
        <v>4</v>
      </c>
      <c r="E61" s="95">
        <v>11</v>
      </c>
      <c r="F61" s="111"/>
      <c r="G61" s="90">
        <v>3</v>
      </c>
      <c r="H61" s="110">
        <v>3.5</v>
      </c>
      <c r="I61" s="110">
        <v>3.36</v>
      </c>
      <c r="J61" s="113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13</v>
      </c>
      <c r="D62" s="95">
        <v>16</v>
      </c>
      <c r="E62" s="95">
        <v>19</v>
      </c>
      <c r="F62" s="111"/>
      <c r="G62" s="90">
        <v>3.85</v>
      </c>
      <c r="H62" s="110">
        <v>3.88</v>
      </c>
      <c r="I62" s="110">
        <v>4.05</v>
      </c>
      <c r="J62" s="113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5</v>
      </c>
      <c r="D63" s="95">
        <v>3</v>
      </c>
      <c r="E63" s="95">
        <v>7</v>
      </c>
      <c r="F63" s="111"/>
      <c r="G63" s="90">
        <v>3.6</v>
      </c>
      <c r="H63" s="110">
        <v>4</v>
      </c>
      <c r="I63" s="110">
        <v>4</v>
      </c>
      <c r="J63" s="113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9</v>
      </c>
      <c r="E64" s="95">
        <v>16</v>
      </c>
      <c r="F64" s="111"/>
      <c r="G64" s="98"/>
      <c r="H64" s="87">
        <v>3.56</v>
      </c>
      <c r="I64" s="87">
        <v>3.63</v>
      </c>
      <c r="J64" s="119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111</v>
      </c>
      <c r="D65" s="9">
        <f>SUM(D66:D79)</f>
        <v>140</v>
      </c>
      <c r="E65" s="9">
        <f t="shared" ref="E65:F65" si="5">SUM(E66:E79)</f>
        <v>138</v>
      </c>
      <c r="F65" s="60">
        <f t="shared" si="5"/>
        <v>0</v>
      </c>
      <c r="G65" s="76">
        <f>AVERAGE(G66:G79)</f>
        <v>3.6930769230769229</v>
      </c>
      <c r="H65" s="77">
        <f>AVERAGE(H66:H79)</f>
        <v>3.7484615384615387</v>
      </c>
      <c r="I65" s="77">
        <f>AVERAGE(I66:I79)</f>
        <v>3.826428571428572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20</v>
      </c>
      <c r="D66" s="95">
        <v>9</v>
      </c>
      <c r="E66" s="95">
        <v>16</v>
      </c>
      <c r="F66" s="111"/>
      <c r="G66" s="96">
        <v>3.95</v>
      </c>
      <c r="H66" s="109">
        <v>4.1100000000000003</v>
      </c>
      <c r="I66" s="109">
        <v>4.0599999999999996</v>
      </c>
      <c r="J66" s="112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6</v>
      </c>
      <c r="D67" s="95">
        <v>14</v>
      </c>
      <c r="E67" s="95">
        <v>13</v>
      </c>
      <c r="F67" s="111"/>
      <c r="G67" s="90">
        <v>4.33</v>
      </c>
      <c r="H67" s="110">
        <v>3.86</v>
      </c>
      <c r="I67" s="110">
        <v>3.85</v>
      </c>
      <c r="J67" s="113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10</v>
      </c>
      <c r="D68" s="95">
        <v>18</v>
      </c>
      <c r="E68" s="95">
        <v>10</v>
      </c>
      <c r="F68" s="111"/>
      <c r="G68" s="90">
        <v>3.6</v>
      </c>
      <c r="H68" s="110">
        <v>3.28</v>
      </c>
      <c r="I68" s="110">
        <v>3.7</v>
      </c>
      <c r="J68" s="113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3</v>
      </c>
      <c r="D69" s="95">
        <v>3</v>
      </c>
      <c r="E69" s="95">
        <v>5</v>
      </c>
      <c r="F69" s="111"/>
      <c r="G69" s="90">
        <v>3.67</v>
      </c>
      <c r="H69" s="110">
        <v>3.67</v>
      </c>
      <c r="I69" s="110">
        <v>3.4</v>
      </c>
      <c r="J69" s="113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6</v>
      </c>
      <c r="D70" s="95">
        <v>5</v>
      </c>
      <c r="E70" s="95">
        <v>6</v>
      </c>
      <c r="F70" s="111"/>
      <c r="G70" s="90">
        <v>3.67</v>
      </c>
      <c r="H70" s="110">
        <v>3.8</v>
      </c>
      <c r="I70" s="110">
        <v>3.67</v>
      </c>
      <c r="J70" s="113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6</v>
      </c>
      <c r="D71" s="106">
        <v>11</v>
      </c>
      <c r="E71" s="106">
        <v>13</v>
      </c>
      <c r="F71" s="128"/>
      <c r="G71" s="102">
        <v>3.83</v>
      </c>
      <c r="H71" s="103">
        <v>3.64</v>
      </c>
      <c r="I71" s="103">
        <v>3.92</v>
      </c>
      <c r="J71" s="129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11</v>
      </c>
      <c r="D72" s="94">
        <v>8</v>
      </c>
      <c r="E72" s="94">
        <v>14</v>
      </c>
      <c r="F72" s="130"/>
      <c r="G72" s="88">
        <v>3.73</v>
      </c>
      <c r="H72" s="93">
        <v>4.5</v>
      </c>
      <c r="I72" s="93">
        <v>4.43</v>
      </c>
      <c r="J72" s="131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2</v>
      </c>
      <c r="D73" s="95">
        <v>7</v>
      </c>
      <c r="E73" s="95">
        <v>8</v>
      </c>
      <c r="F73" s="111"/>
      <c r="G73" s="90">
        <v>3.5</v>
      </c>
      <c r="H73" s="110">
        <v>3.57</v>
      </c>
      <c r="I73" s="110">
        <v>3.5</v>
      </c>
      <c r="J73" s="113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9</v>
      </c>
      <c r="D74" s="95">
        <v>5</v>
      </c>
      <c r="E74" s="95">
        <v>3</v>
      </c>
      <c r="F74" s="111"/>
      <c r="G74" s="90">
        <v>3.67</v>
      </c>
      <c r="H74" s="110">
        <v>3.2</v>
      </c>
      <c r="I74" s="110">
        <v>3.67</v>
      </c>
      <c r="J74" s="113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11</v>
      </c>
      <c r="D75" s="95">
        <v>17</v>
      </c>
      <c r="E75" s="95">
        <v>15</v>
      </c>
      <c r="F75" s="111"/>
      <c r="G75" s="90">
        <v>3.64</v>
      </c>
      <c r="H75" s="110">
        <v>3.65</v>
      </c>
      <c r="I75" s="110">
        <v>3.67</v>
      </c>
      <c r="J75" s="113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>
        <v>8</v>
      </c>
      <c r="D76" s="95">
        <v>11</v>
      </c>
      <c r="E76" s="95">
        <v>8</v>
      </c>
      <c r="F76" s="111"/>
      <c r="G76" s="90">
        <v>3.13</v>
      </c>
      <c r="H76" s="110">
        <v>3.82</v>
      </c>
      <c r="I76" s="110">
        <v>3.38</v>
      </c>
      <c r="J76" s="113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/>
      <c r="D77" s="94">
        <v>8</v>
      </c>
      <c r="E77" s="94">
        <v>7</v>
      </c>
      <c r="F77" s="130"/>
      <c r="G77" s="88"/>
      <c r="H77" s="93">
        <v>4.13</v>
      </c>
      <c r="I77" s="93">
        <v>3.86</v>
      </c>
      <c r="J77" s="131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2</v>
      </c>
      <c r="D78" s="95"/>
      <c r="E78" s="95">
        <v>6</v>
      </c>
      <c r="F78" s="111"/>
      <c r="G78" s="90">
        <v>4</v>
      </c>
      <c r="H78" s="110"/>
      <c r="I78" s="110">
        <v>4.67</v>
      </c>
      <c r="J78" s="113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17</v>
      </c>
      <c r="D79" s="95">
        <v>24</v>
      </c>
      <c r="E79" s="95">
        <v>14</v>
      </c>
      <c r="F79" s="111"/>
      <c r="G79" s="98">
        <v>3.29</v>
      </c>
      <c r="H79" s="87">
        <v>3.5</v>
      </c>
      <c r="I79" s="87">
        <v>3.79</v>
      </c>
      <c r="J79" s="119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>SUM(C81:C112)</f>
        <v>398</v>
      </c>
      <c r="D80" s="9">
        <f t="shared" ref="D80:F80" si="6">SUM(D81:D112)</f>
        <v>422</v>
      </c>
      <c r="E80" s="9">
        <f t="shared" si="6"/>
        <v>385</v>
      </c>
      <c r="F80" s="60">
        <f t="shared" si="6"/>
        <v>0</v>
      </c>
      <c r="G80" s="76">
        <f>AVERAGE(G81:G112)</f>
        <v>3.766428571428571</v>
      </c>
      <c r="H80" s="77">
        <f t="shared" ref="H80:J80" si="7">AVERAGE(H81:H112)</f>
        <v>3.8275862068965516</v>
      </c>
      <c r="I80" s="77">
        <f t="shared" si="7"/>
        <v>3.8482142857142851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17</v>
      </c>
      <c r="D81" s="95">
        <v>19</v>
      </c>
      <c r="E81" s="95">
        <v>22</v>
      </c>
      <c r="F81" s="111"/>
      <c r="G81" s="96">
        <v>3.47</v>
      </c>
      <c r="H81" s="109">
        <v>3.68</v>
      </c>
      <c r="I81" s="109">
        <v>3.68</v>
      </c>
      <c r="J81" s="112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/>
      <c r="D82" s="95">
        <v>2</v>
      </c>
      <c r="E82" s="95"/>
      <c r="F82" s="111"/>
      <c r="G82" s="90"/>
      <c r="H82" s="110">
        <v>4</v>
      </c>
      <c r="I82" s="110"/>
      <c r="J82" s="113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10</v>
      </c>
      <c r="D83" s="95">
        <v>9</v>
      </c>
      <c r="E83" s="95">
        <v>5</v>
      </c>
      <c r="F83" s="111"/>
      <c r="G83" s="90">
        <v>3.9</v>
      </c>
      <c r="H83" s="110">
        <v>3.44</v>
      </c>
      <c r="I83" s="110">
        <v>3.6</v>
      </c>
      <c r="J83" s="113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12</v>
      </c>
      <c r="D84" s="95">
        <v>18</v>
      </c>
      <c r="E84" s="95">
        <v>10</v>
      </c>
      <c r="F84" s="111"/>
      <c r="G84" s="90">
        <v>3.83</v>
      </c>
      <c r="H84" s="110">
        <v>4.0599999999999996</v>
      </c>
      <c r="I84" s="110">
        <v>4.3</v>
      </c>
      <c r="J84" s="113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16</v>
      </c>
      <c r="D85" s="95">
        <v>17</v>
      </c>
      <c r="E85" s="95">
        <v>14</v>
      </c>
      <c r="F85" s="111"/>
      <c r="G85" s="90">
        <v>3.63</v>
      </c>
      <c r="H85" s="110">
        <v>3.82</v>
      </c>
      <c r="I85" s="110">
        <v>3.86</v>
      </c>
      <c r="J85" s="113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27</v>
      </c>
      <c r="D86" s="95">
        <v>23</v>
      </c>
      <c r="E86" s="95">
        <v>19</v>
      </c>
      <c r="F86" s="111"/>
      <c r="G86" s="90">
        <v>3.74</v>
      </c>
      <c r="H86" s="110">
        <v>3.61</v>
      </c>
      <c r="I86" s="110">
        <v>3.79</v>
      </c>
      <c r="J86" s="113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5</v>
      </c>
      <c r="D87" s="95"/>
      <c r="E87" s="95">
        <v>3</v>
      </c>
      <c r="F87" s="111"/>
      <c r="G87" s="90">
        <v>3.6</v>
      </c>
      <c r="H87" s="110"/>
      <c r="I87" s="110">
        <v>4</v>
      </c>
      <c r="J87" s="113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/>
      <c r="D88" s="95">
        <v>1</v>
      </c>
      <c r="E88" s="95">
        <v>4</v>
      </c>
      <c r="F88" s="111"/>
      <c r="G88" s="90"/>
      <c r="H88" s="110">
        <v>5</v>
      </c>
      <c r="I88" s="110">
        <v>4</v>
      </c>
      <c r="J88" s="113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10</v>
      </c>
      <c r="D89" s="95">
        <v>4</v>
      </c>
      <c r="E89" s="95">
        <v>5</v>
      </c>
      <c r="F89" s="111"/>
      <c r="G89" s="90">
        <v>3.4</v>
      </c>
      <c r="H89" s="110">
        <v>3</v>
      </c>
      <c r="I89" s="110">
        <v>3.4</v>
      </c>
      <c r="J89" s="113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4</v>
      </c>
      <c r="D90" s="95">
        <v>5</v>
      </c>
      <c r="E90" s="95">
        <v>5</v>
      </c>
      <c r="F90" s="111"/>
      <c r="G90" s="90">
        <v>3.75</v>
      </c>
      <c r="H90" s="110">
        <v>4.4000000000000004</v>
      </c>
      <c r="I90" s="110">
        <v>4.4000000000000004</v>
      </c>
      <c r="J90" s="113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1</v>
      </c>
      <c r="D91" s="95">
        <v>3</v>
      </c>
      <c r="E91" s="95"/>
      <c r="F91" s="111"/>
      <c r="G91" s="90">
        <v>4</v>
      </c>
      <c r="H91" s="110">
        <v>3</v>
      </c>
      <c r="I91" s="110"/>
      <c r="J91" s="113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14</v>
      </c>
      <c r="D92" s="95">
        <v>14</v>
      </c>
      <c r="E92" s="95">
        <v>21</v>
      </c>
      <c r="F92" s="111"/>
      <c r="G92" s="90">
        <v>3.71</v>
      </c>
      <c r="H92" s="110">
        <v>3.71</v>
      </c>
      <c r="I92" s="110">
        <v>3.67</v>
      </c>
      <c r="J92" s="113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14</v>
      </c>
      <c r="D93" s="95">
        <v>4</v>
      </c>
      <c r="E93" s="95">
        <v>7</v>
      </c>
      <c r="F93" s="111"/>
      <c r="G93" s="90">
        <v>3.57</v>
      </c>
      <c r="H93" s="110">
        <v>3.75</v>
      </c>
      <c r="I93" s="110">
        <v>4</v>
      </c>
      <c r="J93" s="113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12</v>
      </c>
      <c r="D94" s="104">
        <v>9</v>
      </c>
      <c r="E94" s="104">
        <v>8</v>
      </c>
      <c r="F94" s="114"/>
      <c r="G94" s="107">
        <v>3.83</v>
      </c>
      <c r="H94" s="110">
        <v>4.22</v>
      </c>
      <c r="I94" s="110">
        <v>4</v>
      </c>
      <c r="J94" s="113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2</v>
      </c>
      <c r="D95" s="95">
        <v>7</v>
      </c>
      <c r="E95" s="95">
        <v>5</v>
      </c>
      <c r="F95" s="111"/>
      <c r="G95" s="90">
        <v>3</v>
      </c>
      <c r="H95" s="110">
        <v>4</v>
      </c>
      <c r="I95" s="110">
        <v>3.8</v>
      </c>
      <c r="J95" s="113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1</v>
      </c>
      <c r="D96" s="95">
        <v>3</v>
      </c>
      <c r="E96" s="95"/>
      <c r="F96" s="111"/>
      <c r="G96" s="90">
        <v>4</v>
      </c>
      <c r="H96" s="110">
        <v>2.67</v>
      </c>
      <c r="I96" s="110"/>
      <c r="J96" s="113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19</v>
      </c>
      <c r="D97" s="95">
        <v>15</v>
      </c>
      <c r="E97" s="95">
        <v>8</v>
      </c>
      <c r="F97" s="111"/>
      <c r="G97" s="90">
        <v>3.47</v>
      </c>
      <c r="H97" s="110">
        <v>4.07</v>
      </c>
      <c r="I97" s="110">
        <v>3.5</v>
      </c>
      <c r="J97" s="113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6</v>
      </c>
      <c r="D98" s="95">
        <v>3</v>
      </c>
      <c r="E98" s="95">
        <v>3</v>
      </c>
      <c r="F98" s="111"/>
      <c r="G98" s="90">
        <v>3.67</v>
      </c>
      <c r="H98" s="110">
        <v>3.67</v>
      </c>
      <c r="I98" s="110">
        <v>3.33</v>
      </c>
      <c r="J98" s="113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9</v>
      </c>
      <c r="D99" s="95">
        <v>10</v>
      </c>
      <c r="E99" s="95">
        <v>11</v>
      </c>
      <c r="F99" s="111"/>
      <c r="G99" s="90">
        <v>3.67</v>
      </c>
      <c r="H99" s="110">
        <v>4</v>
      </c>
      <c r="I99" s="110">
        <v>3.73</v>
      </c>
      <c r="J99" s="113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36</v>
      </c>
      <c r="D100" s="95">
        <v>42</v>
      </c>
      <c r="E100" s="95">
        <v>32</v>
      </c>
      <c r="F100" s="111"/>
      <c r="G100" s="90">
        <v>4</v>
      </c>
      <c r="H100" s="110">
        <v>4.07</v>
      </c>
      <c r="I100" s="110">
        <v>3.94</v>
      </c>
      <c r="J100" s="113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5</v>
      </c>
      <c r="D101" s="95">
        <v>17</v>
      </c>
      <c r="E101" s="95">
        <v>36</v>
      </c>
      <c r="F101" s="111"/>
      <c r="G101" s="90">
        <v>4</v>
      </c>
      <c r="H101" s="110">
        <v>4.18</v>
      </c>
      <c r="I101" s="110">
        <v>3.72</v>
      </c>
      <c r="J101" s="113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26</v>
      </c>
      <c r="D102" s="95">
        <v>26</v>
      </c>
      <c r="E102" s="95">
        <v>18</v>
      </c>
      <c r="F102" s="111"/>
      <c r="G102" s="90">
        <v>4</v>
      </c>
      <c r="H102" s="110">
        <v>3.73</v>
      </c>
      <c r="I102" s="110">
        <v>4.17</v>
      </c>
      <c r="J102" s="113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5</v>
      </c>
      <c r="D103" s="95">
        <v>8</v>
      </c>
      <c r="E103" s="95">
        <v>7</v>
      </c>
      <c r="F103" s="111"/>
      <c r="G103" s="90">
        <v>4</v>
      </c>
      <c r="H103" s="110">
        <v>4</v>
      </c>
      <c r="I103" s="110">
        <v>4.29</v>
      </c>
      <c r="J103" s="113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26</v>
      </c>
      <c r="D104" s="95">
        <v>34</v>
      </c>
      <c r="E104" s="95">
        <v>28</v>
      </c>
      <c r="F104" s="111"/>
      <c r="G104" s="90">
        <v>3.88</v>
      </c>
      <c r="H104" s="110">
        <v>3.97</v>
      </c>
      <c r="I104" s="110">
        <v>4.1100000000000003</v>
      </c>
      <c r="J104" s="113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23</v>
      </c>
      <c r="D105" s="95">
        <v>16</v>
      </c>
      <c r="E105" s="95">
        <v>17</v>
      </c>
      <c r="F105" s="111"/>
      <c r="G105" s="90">
        <v>3.57</v>
      </c>
      <c r="H105" s="110">
        <v>3.44</v>
      </c>
      <c r="I105" s="110">
        <v>3.88</v>
      </c>
      <c r="J105" s="113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28</v>
      </c>
      <c r="D106" s="95">
        <v>28</v>
      </c>
      <c r="E106" s="95">
        <v>26</v>
      </c>
      <c r="F106" s="111"/>
      <c r="G106" s="90">
        <v>4.18</v>
      </c>
      <c r="H106" s="110">
        <v>4.1399999999999997</v>
      </c>
      <c r="I106" s="110">
        <v>3.85</v>
      </c>
      <c r="J106" s="113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33</v>
      </c>
      <c r="D107" s="95">
        <v>43</v>
      </c>
      <c r="E107" s="95">
        <v>24</v>
      </c>
      <c r="F107" s="111"/>
      <c r="G107" s="90">
        <v>4.3899999999999997</v>
      </c>
      <c r="H107" s="110">
        <v>3.84</v>
      </c>
      <c r="I107" s="110">
        <v>4.25</v>
      </c>
      <c r="J107" s="113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17</v>
      </c>
      <c r="D108" s="95">
        <v>12</v>
      </c>
      <c r="E108" s="95">
        <v>26</v>
      </c>
      <c r="F108" s="111"/>
      <c r="G108" s="90">
        <v>3.82</v>
      </c>
      <c r="H108" s="110">
        <v>4.08</v>
      </c>
      <c r="I108" s="110">
        <v>4.08</v>
      </c>
      <c r="J108" s="113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8</v>
      </c>
      <c r="D109" s="95">
        <v>20</v>
      </c>
      <c r="E109" s="95">
        <v>10</v>
      </c>
      <c r="F109" s="111"/>
      <c r="G109" s="90">
        <v>3.38</v>
      </c>
      <c r="H109" s="110">
        <v>3.65</v>
      </c>
      <c r="I109" s="110">
        <v>3.6</v>
      </c>
      <c r="J109" s="113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12</v>
      </c>
      <c r="D110" s="95">
        <v>10</v>
      </c>
      <c r="E110" s="95">
        <v>10</v>
      </c>
      <c r="F110" s="111"/>
      <c r="G110" s="90">
        <v>4</v>
      </c>
      <c r="H110" s="110">
        <v>3.8</v>
      </c>
      <c r="I110" s="110">
        <v>3.8</v>
      </c>
      <c r="J110" s="113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>
        <v>1</v>
      </c>
      <c r="F111" s="111"/>
      <c r="G111" s="90"/>
      <c r="H111" s="110"/>
      <c r="I111" s="110">
        <v>3</v>
      </c>
      <c r="J111" s="113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15"/>
      <c r="D112" s="116"/>
      <c r="E112" s="116"/>
      <c r="F112" s="117"/>
      <c r="G112" s="118"/>
      <c r="H112" s="87"/>
      <c r="I112" s="87"/>
      <c r="J112" s="119"/>
      <c r="K112" s="53"/>
      <c r="M112" s="18"/>
      <c r="N112" s="18"/>
      <c r="P112" s="18"/>
    </row>
    <row r="113" spans="1:16" ht="15.75" thickBot="1" x14ac:dyDescent="0.3">
      <c r="A113" s="122"/>
      <c r="B113" s="123" t="s">
        <v>57</v>
      </c>
      <c r="C113" s="124">
        <f>SUM(C114:C122)</f>
        <v>74</v>
      </c>
      <c r="D113" s="125">
        <f t="shared" ref="D113:F113" si="8">SUM(D114:D122)</f>
        <v>105</v>
      </c>
      <c r="E113" s="125">
        <f t="shared" si="8"/>
        <v>96</v>
      </c>
      <c r="F113" s="126">
        <f t="shared" si="8"/>
        <v>0</v>
      </c>
      <c r="G113" s="76">
        <f>AVERAGE(G114:G122)</f>
        <v>3.83</v>
      </c>
      <c r="H113" s="77">
        <f>AVERAGE(H114:H122)</f>
        <v>3.6000000000000005</v>
      </c>
      <c r="I113" s="77">
        <f>AVERAGE(I114:I122)</f>
        <v>4.0066666666666659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3</v>
      </c>
      <c r="D114" s="100">
        <v>2</v>
      </c>
      <c r="E114" s="100">
        <v>9</v>
      </c>
      <c r="F114" s="120"/>
      <c r="G114" s="96">
        <v>4</v>
      </c>
      <c r="H114" s="109">
        <v>4.5</v>
      </c>
      <c r="I114" s="109">
        <v>4.4400000000000004</v>
      </c>
      <c r="J114" s="112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4</v>
      </c>
      <c r="D115" s="95">
        <v>3</v>
      </c>
      <c r="E115" s="95">
        <v>6</v>
      </c>
      <c r="F115" s="111"/>
      <c r="G115" s="90">
        <v>4</v>
      </c>
      <c r="H115" s="110">
        <v>3.33</v>
      </c>
      <c r="I115" s="110">
        <v>3.83</v>
      </c>
      <c r="J115" s="113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14</v>
      </c>
      <c r="D116" s="95">
        <v>9</v>
      </c>
      <c r="E116" s="95">
        <v>9</v>
      </c>
      <c r="F116" s="111"/>
      <c r="G116" s="90">
        <v>4.07</v>
      </c>
      <c r="H116" s="110">
        <v>3.56</v>
      </c>
      <c r="I116" s="110">
        <v>3.67</v>
      </c>
      <c r="J116" s="113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3</v>
      </c>
      <c r="D117" s="95">
        <v>8</v>
      </c>
      <c r="E117" s="95">
        <v>4</v>
      </c>
      <c r="F117" s="111"/>
      <c r="G117" s="90">
        <v>3.33</v>
      </c>
      <c r="H117" s="110">
        <v>3.5</v>
      </c>
      <c r="I117" s="110">
        <v>3.75</v>
      </c>
      <c r="J117" s="113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19</v>
      </c>
      <c r="D118" s="95">
        <v>25</v>
      </c>
      <c r="E118" s="95">
        <v>27</v>
      </c>
      <c r="F118" s="111"/>
      <c r="G118" s="90">
        <v>4.32</v>
      </c>
      <c r="H118" s="110">
        <v>3.96</v>
      </c>
      <c r="I118" s="110">
        <v>4.26</v>
      </c>
      <c r="J118" s="113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5</v>
      </c>
      <c r="D119" s="95">
        <v>8</v>
      </c>
      <c r="E119" s="95">
        <v>7</v>
      </c>
      <c r="F119" s="111"/>
      <c r="G119" s="90">
        <v>3.8</v>
      </c>
      <c r="H119" s="110">
        <v>3.38</v>
      </c>
      <c r="I119" s="110">
        <v>3.43</v>
      </c>
      <c r="J119" s="113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>
        <v>2</v>
      </c>
      <c r="E120" s="95">
        <v>2</v>
      </c>
      <c r="F120" s="111"/>
      <c r="G120" s="90"/>
      <c r="H120" s="110">
        <v>3</v>
      </c>
      <c r="I120" s="110">
        <v>4.5</v>
      </c>
      <c r="J120" s="113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12</v>
      </c>
      <c r="D121" s="95">
        <v>26</v>
      </c>
      <c r="E121" s="95">
        <v>20</v>
      </c>
      <c r="F121" s="111"/>
      <c r="G121" s="90">
        <v>3.33</v>
      </c>
      <c r="H121" s="110">
        <v>3.58</v>
      </c>
      <c r="I121" s="110">
        <v>4.0999999999999996</v>
      </c>
      <c r="J121" s="113"/>
      <c r="K121" s="53"/>
      <c r="N121" s="18"/>
    </row>
    <row r="122" spans="1:16" ht="15.75" thickBot="1" x14ac:dyDescent="0.3">
      <c r="A122" s="26">
        <v>9</v>
      </c>
      <c r="B122" s="127" t="s">
        <v>70</v>
      </c>
      <c r="C122" s="99">
        <v>14</v>
      </c>
      <c r="D122" s="101">
        <v>22</v>
      </c>
      <c r="E122" s="101">
        <v>12</v>
      </c>
      <c r="F122" s="121"/>
      <c r="G122" s="98">
        <v>3.79</v>
      </c>
      <c r="H122" s="87">
        <v>3.59</v>
      </c>
      <c r="I122" s="87">
        <v>4.08</v>
      </c>
      <c r="J122" s="119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3.7277894736842105</v>
      </c>
      <c r="H123" s="30">
        <f t="shared" ref="H123:J123" si="9">AVERAGE(H5:H12,H14:H25,H27:H43,H45:H64,H66:H79,H81:H112,H114:H122)</f>
        <v>3.6572815533980569</v>
      </c>
      <c r="I123" s="30">
        <f t="shared" si="9"/>
        <v>3.8648000000000007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3.999</formula>
      <formula>3.5</formula>
    </cfRule>
    <cfRule type="cellIs" dxfId="11" priority="4" operator="between">
      <formula>4.5</formula>
      <formula>4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0</v>
      </c>
      <c r="D3" s="39">
        <f t="shared" ref="D3:F3" si="0">D4+D13+D26+D44+D65+D80+D113</f>
        <v>0</v>
      </c>
      <c r="E3" s="39">
        <f>E4+E13+E26+E44+E65+E80+E113</f>
        <v>1756</v>
      </c>
      <c r="F3" s="37">
        <f t="shared" si="0"/>
        <v>0</v>
      </c>
      <c r="G3" s="70" t="e">
        <f>AVERAGE(G4,G13,G26,G44,G65,G80,G113)</f>
        <v>#DIV/0!</v>
      </c>
      <c r="H3" s="71" t="e">
        <f>AVERAGE(H4,H13,H26,H44,H65,H80,H113)</f>
        <v>#DIV/0!</v>
      </c>
      <c r="I3" s="71">
        <f>AVERAGE(I4,I13,I26,I44,I65,I80,I113)</f>
        <v>3.809587301587301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0</v>
      </c>
      <c r="D4" s="8">
        <f t="shared" ref="D4:F4" si="1">SUM(D5:D12)</f>
        <v>0</v>
      </c>
      <c r="E4" s="8">
        <f t="shared" si="1"/>
        <v>196</v>
      </c>
      <c r="F4" s="59">
        <f t="shared" si="1"/>
        <v>0</v>
      </c>
      <c r="G4" s="73" t="e">
        <f>AVERAGE(G5:G12)</f>
        <v>#DIV/0!</v>
      </c>
      <c r="H4" s="74" t="e">
        <f>AVERAGE(H5:H12)</f>
        <v>#DIV/0!</v>
      </c>
      <c r="I4" s="74">
        <f>AVERAGE(I5:I12)</f>
        <v>3.6928571428571431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42"/>
      <c r="D5" s="143"/>
      <c r="E5" s="143">
        <v>24</v>
      </c>
      <c r="F5" s="144"/>
      <c r="G5" s="145"/>
      <c r="H5" s="146"/>
      <c r="I5" s="146">
        <v>4.33</v>
      </c>
      <c r="J5" s="147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42"/>
      <c r="D6" s="143"/>
      <c r="E6" s="143">
        <v>25</v>
      </c>
      <c r="F6" s="144"/>
      <c r="G6" s="148"/>
      <c r="H6" s="149"/>
      <c r="I6" s="149">
        <v>3.88</v>
      </c>
      <c r="J6" s="150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42"/>
      <c r="D7" s="143"/>
      <c r="E7" s="143">
        <v>47</v>
      </c>
      <c r="F7" s="144"/>
      <c r="G7" s="148"/>
      <c r="H7" s="149"/>
      <c r="I7" s="149">
        <v>4.0599999999999996</v>
      </c>
      <c r="J7" s="150"/>
      <c r="K7" s="52"/>
      <c r="P7" s="18"/>
    </row>
    <row r="8" spans="1:16" x14ac:dyDescent="0.25">
      <c r="A8" s="19">
        <v>4</v>
      </c>
      <c r="B8" s="17" t="s">
        <v>113</v>
      </c>
      <c r="C8" s="142"/>
      <c r="D8" s="143"/>
      <c r="E8" s="143">
        <v>34</v>
      </c>
      <c r="F8" s="144"/>
      <c r="G8" s="148"/>
      <c r="H8" s="149"/>
      <c r="I8" s="149">
        <v>3.94</v>
      </c>
      <c r="J8" s="150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/>
      <c r="D9" s="95"/>
      <c r="E9" s="95"/>
      <c r="F9" s="111"/>
      <c r="G9" s="90"/>
      <c r="H9" s="110"/>
      <c r="I9" s="110"/>
      <c r="J9" s="113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/>
      <c r="D10" s="95"/>
      <c r="E10" s="95">
        <v>15</v>
      </c>
      <c r="F10" s="111"/>
      <c r="G10" s="90"/>
      <c r="H10" s="110"/>
      <c r="I10" s="110">
        <v>2.8</v>
      </c>
      <c r="J10" s="113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/>
      <c r="D11" s="95"/>
      <c r="E11" s="95">
        <v>29</v>
      </c>
      <c r="F11" s="111"/>
      <c r="G11" s="90"/>
      <c r="H11" s="110"/>
      <c r="I11" s="110">
        <v>3.52</v>
      </c>
      <c r="J11" s="113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/>
      <c r="E12" s="104">
        <v>22</v>
      </c>
      <c r="F12" s="114"/>
      <c r="G12" s="98"/>
      <c r="H12" s="87"/>
      <c r="I12" s="87">
        <v>3.32</v>
      </c>
      <c r="J12" s="119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>SUM(C14:C25)</f>
        <v>0</v>
      </c>
      <c r="D13" s="9">
        <f t="shared" ref="D13:F13" si="2">SUM(D14:D25)</f>
        <v>0</v>
      </c>
      <c r="E13" s="9">
        <f t="shared" si="2"/>
        <v>155</v>
      </c>
      <c r="F13" s="60">
        <f t="shared" si="2"/>
        <v>0</v>
      </c>
      <c r="G13" s="76" t="e">
        <f>AVERAGE(G14:G25)</f>
        <v>#DIV/0!</v>
      </c>
      <c r="H13" s="77" t="e">
        <f>AVERAGE(H14:H25)</f>
        <v>#DIV/0!</v>
      </c>
      <c r="I13" s="77">
        <f>AVERAGE(I14:I25)</f>
        <v>3.8057142857142852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/>
      <c r="D14" s="94"/>
      <c r="E14" s="94">
        <v>26</v>
      </c>
      <c r="F14" s="130"/>
      <c r="G14" s="139"/>
      <c r="H14" s="140"/>
      <c r="I14" s="140">
        <v>4.08</v>
      </c>
      <c r="J14" s="141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/>
      <c r="D15" s="94"/>
      <c r="E15" s="94">
        <v>26</v>
      </c>
      <c r="F15" s="130"/>
      <c r="G15" s="88"/>
      <c r="H15" s="93"/>
      <c r="I15" s="93">
        <v>3.85</v>
      </c>
      <c r="J15" s="131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/>
      <c r="D16" s="94"/>
      <c r="E16" s="94">
        <v>27</v>
      </c>
      <c r="F16" s="130"/>
      <c r="G16" s="88"/>
      <c r="H16" s="93"/>
      <c r="I16" s="93">
        <v>4.37</v>
      </c>
      <c r="J16" s="131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/>
      <c r="D17" s="94"/>
      <c r="E17" s="94"/>
      <c r="F17" s="130"/>
      <c r="G17" s="88"/>
      <c r="H17" s="93"/>
      <c r="I17" s="93"/>
      <c r="J17" s="131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/>
      <c r="D18" s="94"/>
      <c r="E18" s="94"/>
      <c r="F18" s="130"/>
      <c r="G18" s="88"/>
      <c r="H18" s="93"/>
      <c r="I18" s="93"/>
      <c r="J18" s="131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/>
      <c r="D19" s="95"/>
      <c r="E19" s="95">
        <v>19</v>
      </c>
      <c r="F19" s="111"/>
      <c r="G19" s="90"/>
      <c r="H19" s="110"/>
      <c r="I19" s="110">
        <v>4</v>
      </c>
      <c r="J19" s="113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/>
      <c r="D20" s="94"/>
      <c r="E20" s="94">
        <v>20</v>
      </c>
      <c r="F20" s="130"/>
      <c r="G20" s="88"/>
      <c r="H20" s="93"/>
      <c r="I20" s="93">
        <v>3.65</v>
      </c>
      <c r="J20" s="131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/>
      <c r="D21" s="94"/>
      <c r="E21" s="94"/>
      <c r="F21" s="130"/>
      <c r="G21" s="88"/>
      <c r="H21" s="93"/>
      <c r="I21" s="93"/>
      <c r="J21" s="131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/>
      <c r="D22" s="94"/>
      <c r="E22" s="94"/>
      <c r="F22" s="130"/>
      <c r="G22" s="88"/>
      <c r="H22" s="93"/>
      <c r="I22" s="93"/>
      <c r="J22" s="131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/>
      <c r="E23" s="94">
        <v>17</v>
      </c>
      <c r="F23" s="130"/>
      <c r="G23" s="88"/>
      <c r="H23" s="93"/>
      <c r="I23" s="93">
        <v>3.29</v>
      </c>
      <c r="J23" s="131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/>
      <c r="D24" s="106"/>
      <c r="E24" s="106">
        <v>20</v>
      </c>
      <c r="F24" s="128"/>
      <c r="G24" s="102"/>
      <c r="H24" s="103"/>
      <c r="I24" s="103">
        <v>3.4</v>
      </c>
      <c r="J24" s="129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/>
      <c r="D25" s="94"/>
      <c r="E25" s="94"/>
      <c r="F25" s="130"/>
      <c r="G25" s="136"/>
      <c r="H25" s="137"/>
      <c r="I25" s="137"/>
      <c r="J25" s="138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0</v>
      </c>
      <c r="D26" s="36">
        <f>SUM(D27:D43)</f>
        <v>0</v>
      </c>
      <c r="E26" s="36">
        <f t="shared" ref="E26:F26" si="3">SUM(E27:E43)</f>
        <v>233</v>
      </c>
      <c r="F26" s="61">
        <f t="shared" si="3"/>
        <v>0</v>
      </c>
      <c r="G26" s="79" t="e">
        <f>AVERAGE(G27:G43)</f>
        <v>#DIV/0!</v>
      </c>
      <c r="H26" s="80" t="e">
        <f>AVERAGE(H27:H43)</f>
        <v>#DIV/0!</v>
      </c>
      <c r="I26" s="80">
        <f>AVERAGE(I27:I43)</f>
        <v>3.5150000000000006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/>
      <c r="D27" s="100"/>
      <c r="E27" s="100">
        <v>25</v>
      </c>
      <c r="F27" s="120"/>
      <c r="G27" s="96"/>
      <c r="H27" s="109"/>
      <c r="I27" s="109">
        <v>4.16</v>
      </c>
      <c r="J27" s="112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/>
      <c r="D28" s="134"/>
      <c r="E28" s="134">
        <v>22</v>
      </c>
      <c r="F28" s="135"/>
      <c r="G28" s="89"/>
      <c r="H28" s="110"/>
      <c r="I28" s="110">
        <v>3.32</v>
      </c>
      <c r="J28" s="113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/>
      <c r="D29" s="95"/>
      <c r="E29" s="95">
        <v>21</v>
      </c>
      <c r="F29" s="111"/>
      <c r="G29" s="90"/>
      <c r="H29" s="110"/>
      <c r="I29" s="110">
        <v>4.05</v>
      </c>
      <c r="J29" s="113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/>
      <c r="D30" s="134"/>
      <c r="E30" s="134">
        <v>23</v>
      </c>
      <c r="F30" s="135"/>
      <c r="G30" s="89"/>
      <c r="H30" s="110"/>
      <c r="I30" s="110">
        <v>3.13</v>
      </c>
      <c r="J30" s="113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/>
      <c r="D31" s="94"/>
      <c r="E31" s="94">
        <v>25</v>
      </c>
      <c r="F31" s="130"/>
      <c r="G31" s="88"/>
      <c r="H31" s="93"/>
      <c r="I31" s="93">
        <v>4.12</v>
      </c>
      <c r="J31" s="131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/>
      <c r="D32" s="95"/>
      <c r="E32" s="95"/>
      <c r="F32" s="111"/>
      <c r="G32" s="90"/>
      <c r="H32" s="110"/>
      <c r="I32" s="110"/>
      <c r="J32" s="113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>
        <v>24</v>
      </c>
      <c r="F33" s="111"/>
      <c r="G33" s="90"/>
      <c r="H33" s="110"/>
      <c r="I33" s="110">
        <v>3.42</v>
      </c>
      <c r="J33" s="113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/>
      <c r="E34" s="95"/>
      <c r="F34" s="111"/>
      <c r="G34" s="90"/>
      <c r="H34" s="110"/>
      <c r="I34" s="110"/>
      <c r="J34" s="113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/>
      <c r="D35" s="95"/>
      <c r="E35" s="95">
        <v>23</v>
      </c>
      <c r="F35" s="111"/>
      <c r="G35" s="90"/>
      <c r="H35" s="110"/>
      <c r="I35" s="110">
        <v>4.43</v>
      </c>
      <c r="J35" s="113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11"/>
      <c r="G36" s="90"/>
      <c r="H36" s="110"/>
      <c r="I36" s="110"/>
      <c r="J36" s="113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/>
      <c r="D37" s="94"/>
      <c r="E37" s="94"/>
      <c r="F37" s="130"/>
      <c r="G37" s="88"/>
      <c r="H37" s="93"/>
      <c r="I37" s="93"/>
      <c r="J37" s="131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/>
      <c r="D38" s="94"/>
      <c r="E38" s="94">
        <v>24</v>
      </c>
      <c r="F38" s="130"/>
      <c r="G38" s="88"/>
      <c r="H38" s="93"/>
      <c r="I38" s="93">
        <v>0</v>
      </c>
      <c r="J38" s="131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/>
      <c r="D39" s="94"/>
      <c r="E39" s="94"/>
      <c r="F39" s="130"/>
      <c r="G39" s="88"/>
      <c r="H39" s="93"/>
      <c r="I39" s="93"/>
      <c r="J39" s="131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/>
      <c r="D40" s="94"/>
      <c r="E40" s="94"/>
      <c r="F40" s="130"/>
      <c r="G40" s="88"/>
      <c r="H40" s="93"/>
      <c r="I40" s="93"/>
      <c r="J40" s="131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/>
      <c r="D41" s="94"/>
      <c r="E41" s="94"/>
      <c r="F41" s="130"/>
      <c r="G41" s="88"/>
      <c r="H41" s="93"/>
      <c r="I41" s="93"/>
      <c r="J41" s="131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/>
      <c r="D42" s="94"/>
      <c r="E42" s="94">
        <v>24</v>
      </c>
      <c r="F42" s="130"/>
      <c r="G42" s="88"/>
      <c r="H42" s="93"/>
      <c r="I42" s="93">
        <v>4.25</v>
      </c>
      <c r="J42" s="131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/>
      <c r="D43" s="94"/>
      <c r="E43" s="94">
        <v>22</v>
      </c>
      <c r="F43" s="130"/>
      <c r="G43" s="136"/>
      <c r="H43" s="137"/>
      <c r="I43" s="137">
        <v>4.2699999999999996</v>
      </c>
      <c r="J43" s="138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>SUM(C45:C64)</f>
        <v>0</v>
      </c>
      <c r="D44" s="36">
        <f t="shared" ref="D44:F44" si="4">SUM(D45:D64)</f>
        <v>0</v>
      </c>
      <c r="E44" s="36">
        <f t="shared" si="4"/>
        <v>241</v>
      </c>
      <c r="F44" s="61">
        <f t="shared" si="4"/>
        <v>0</v>
      </c>
      <c r="G44" s="79" t="e">
        <f>AVERAGE(G45:G64)</f>
        <v>#DIV/0!</v>
      </c>
      <c r="H44" s="80" t="e">
        <f>AVERAGE(H45:H64)</f>
        <v>#DIV/0!</v>
      </c>
      <c r="I44" s="80">
        <f>AVERAGE(I45:I64)</f>
        <v>3.9000000000000008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/>
      <c r="D45" s="95"/>
      <c r="E45" s="95">
        <v>57</v>
      </c>
      <c r="F45" s="111"/>
      <c r="G45" s="96"/>
      <c r="H45" s="109"/>
      <c r="I45" s="109">
        <v>4.1100000000000003</v>
      </c>
      <c r="J45" s="112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/>
      <c r="D46" s="95"/>
      <c r="E46" s="95">
        <v>23</v>
      </c>
      <c r="F46" s="111"/>
      <c r="G46" s="90"/>
      <c r="H46" s="110"/>
      <c r="I46" s="110">
        <v>4.17</v>
      </c>
      <c r="J46" s="113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/>
      <c r="D47" s="95"/>
      <c r="E47" s="95">
        <v>19</v>
      </c>
      <c r="F47" s="111"/>
      <c r="G47" s="90"/>
      <c r="H47" s="110"/>
      <c r="I47" s="110">
        <v>4.37</v>
      </c>
      <c r="J47" s="113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/>
      <c r="D48" s="95"/>
      <c r="E48" s="95">
        <v>24</v>
      </c>
      <c r="F48" s="111"/>
      <c r="G48" s="90"/>
      <c r="H48" s="110"/>
      <c r="I48" s="110">
        <v>3.96</v>
      </c>
      <c r="J48" s="113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/>
      <c r="D49" s="95"/>
      <c r="E49" s="95"/>
      <c r="F49" s="111"/>
      <c r="G49" s="90"/>
      <c r="H49" s="110"/>
      <c r="I49" s="110"/>
      <c r="J49" s="113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/>
      <c r="D50" s="95"/>
      <c r="E50" s="95">
        <v>24</v>
      </c>
      <c r="F50" s="111"/>
      <c r="G50" s="90"/>
      <c r="H50" s="110"/>
      <c r="I50" s="110">
        <v>3.33</v>
      </c>
      <c r="J50" s="113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/>
      <c r="D51" s="95"/>
      <c r="E51" s="95"/>
      <c r="F51" s="111"/>
      <c r="G51" s="90"/>
      <c r="H51" s="110"/>
      <c r="I51" s="110"/>
      <c r="J51" s="113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/>
      <c r="D52" s="95"/>
      <c r="E52" s="95"/>
      <c r="F52" s="111"/>
      <c r="G52" s="90"/>
      <c r="H52" s="110"/>
      <c r="I52" s="110"/>
      <c r="J52" s="113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/>
      <c r="D53" s="95"/>
      <c r="E53" s="95"/>
      <c r="F53" s="111"/>
      <c r="G53" s="90"/>
      <c r="H53" s="110"/>
      <c r="I53" s="110"/>
      <c r="J53" s="113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/>
      <c r="E54" s="95">
        <v>25</v>
      </c>
      <c r="F54" s="111"/>
      <c r="G54" s="90"/>
      <c r="H54" s="110"/>
      <c r="I54" s="110">
        <v>4.04</v>
      </c>
      <c r="J54" s="113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/>
      <c r="D55" s="95"/>
      <c r="E55" s="95"/>
      <c r="F55" s="111"/>
      <c r="G55" s="90"/>
      <c r="H55" s="110"/>
      <c r="I55" s="110"/>
      <c r="J55" s="113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30"/>
      <c r="G56" s="88"/>
      <c r="H56" s="93"/>
      <c r="I56" s="93"/>
      <c r="J56" s="131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/>
      <c r="D57" s="95"/>
      <c r="E57" s="95">
        <v>26</v>
      </c>
      <c r="F57" s="111"/>
      <c r="G57" s="90"/>
      <c r="H57" s="110"/>
      <c r="I57" s="110">
        <v>3.85</v>
      </c>
      <c r="J57" s="113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/>
      <c r="F58" s="111"/>
      <c r="G58" s="90"/>
      <c r="H58" s="110"/>
      <c r="I58" s="110"/>
      <c r="J58" s="113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/>
      <c r="D59" s="95"/>
      <c r="E59" s="95">
        <v>23</v>
      </c>
      <c r="F59" s="111"/>
      <c r="G59" s="90"/>
      <c r="H59" s="110"/>
      <c r="I59" s="110">
        <v>4.17</v>
      </c>
      <c r="J59" s="113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/>
      <c r="E60" s="91"/>
      <c r="F60" s="132"/>
      <c r="G60" s="97"/>
      <c r="H60" s="92"/>
      <c r="I60" s="92"/>
      <c r="J60" s="133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/>
      <c r="D61" s="95"/>
      <c r="E61" s="95">
        <v>20</v>
      </c>
      <c r="F61" s="111"/>
      <c r="G61" s="90"/>
      <c r="H61" s="110"/>
      <c r="I61" s="110">
        <v>3.1</v>
      </c>
      <c r="J61" s="113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/>
      <c r="D62" s="95"/>
      <c r="E62" s="95"/>
      <c r="F62" s="111"/>
      <c r="G62" s="90"/>
      <c r="H62" s="110"/>
      <c r="I62" s="110"/>
      <c r="J62" s="113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/>
      <c r="D63" s="95"/>
      <c r="E63" s="95"/>
      <c r="F63" s="111"/>
      <c r="G63" s="90"/>
      <c r="H63" s="110"/>
      <c r="I63" s="110"/>
      <c r="J63" s="113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/>
      <c r="E64" s="95"/>
      <c r="F64" s="111"/>
      <c r="G64" s="98"/>
      <c r="H64" s="87"/>
      <c r="I64" s="87"/>
      <c r="J64" s="119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0</v>
      </c>
      <c r="D65" s="9">
        <f>SUM(D66:D79)</f>
        <v>0</v>
      </c>
      <c r="E65" s="9">
        <f t="shared" ref="E65:F65" si="5">SUM(E66:E79)</f>
        <v>204</v>
      </c>
      <c r="F65" s="60">
        <f t="shared" si="5"/>
        <v>0</v>
      </c>
      <c r="G65" s="76" t="e">
        <f>AVERAGE(G66:G79)</f>
        <v>#DIV/0!</v>
      </c>
      <c r="H65" s="77" t="e">
        <f>AVERAGE(H66:H79)</f>
        <v>#DIV/0!</v>
      </c>
      <c r="I65" s="77">
        <f>AVERAGE(I66:I79)</f>
        <v>3.8711111111111114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/>
      <c r="D66" s="95"/>
      <c r="E66" s="95"/>
      <c r="F66" s="111"/>
      <c r="G66" s="96"/>
      <c r="H66" s="109"/>
      <c r="I66" s="109"/>
      <c r="J66" s="112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/>
      <c r="D67" s="95"/>
      <c r="E67" s="95">
        <v>24</v>
      </c>
      <c r="F67" s="111"/>
      <c r="G67" s="90"/>
      <c r="H67" s="110"/>
      <c r="I67" s="110">
        <v>4</v>
      </c>
      <c r="J67" s="113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/>
      <c r="D68" s="95"/>
      <c r="E68" s="95">
        <v>28</v>
      </c>
      <c r="F68" s="111"/>
      <c r="G68" s="90"/>
      <c r="H68" s="110"/>
      <c r="I68" s="110">
        <v>3.29</v>
      </c>
      <c r="J68" s="113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/>
      <c r="D69" s="95"/>
      <c r="E69" s="95"/>
      <c r="F69" s="111"/>
      <c r="G69" s="90"/>
      <c r="H69" s="110"/>
      <c r="I69" s="110"/>
      <c r="J69" s="113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/>
      <c r="D70" s="95"/>
      <c r="E70" s="95">
        <v>20</v>
      </c>
      <c r="F70" s="111"/>
      <c r="G70" s="90"/>
      <c r="H70" s="110"/>
      <c r="I70" s="110">
        <v>3.7</v>
      </c>
      <c r="J70" s="113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/>
      <c r="D71" s="106"/>
      <c r="E71" s="106"/>
      <c r="F71" s="128"/>
      <c r="G71" s="102"/>
      <c r="H71" s="103"/>
      <c r="I71" s="103"/>
      <c r="J71" s="129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/>
      <c r="D72" s="94"/>
      <c r="E72" s="94"/>
      <c r="F72" s="130"/>
      <c r="G72" s="88"/>
      <c r="H72" s="93"/>
      <c r="I72" s="93"/>
      <c r="J72" s="131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/>
      <c r="D73" s="95"/>
      <c r="E73" s="95">
        <v>27</v>
      </c>
      <c r="F73" s="111"/>
      <c r="G73" s="90"/>
      <c r="H73" s="110"/>
      <c r="I73" s="110">
        <v>3.7</v>
      </c>
      <c r="J73" s="113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/>
      <c r="D74" s="95"/>
      <c r="E74" s="95">
        <v>11</v>
      </c>
      <c r="F74" s="111"/>
      <c r="G74" s="90"/>
      <c r="H74" s="110"/>
      <c r="I74" s="110">
        <v>3.64</v>
      </c>
      <c r="J74" s="113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/>
      <c r="D75" s="95"/>
      <c r="E75" s="95">
        <v>20</v>
      </c>
      <c r="F75" s="111"/>
      <c r="G75" s="90"/>
      <c r="H75" s="110"/>
      <c r="I75" s="110">
        <v>4.05</v>
      </c>
      <c r="J75" s="113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/>
      <c r="E76" s="95"/>
      <c r="F76" s="111"/>
      <c r="G76" s="90"/>
      <c r="H76" s="110"/>
      <c r="I76" s="110"/>
      <c r="J76" s="113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/>
      <c r="D77" s="94"/>
      <c r="E77" s="94">
        <v>19</v>
      </c>
      <c r="F77" s="130"/>
      <c r="G77" s="88"/>
      <c r="H77" s="93"/>
      <c r="I77" s="93">
        <v>4.32</v>
      </c>
      <c r="J77" s="131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/>
      <c r="D78" s="95"/>
      <c r="E78" s="95">
        <v>14</v>
      </c>
      <c r="F78" s="111"/>
      <c r="G78" s="90"/>
      <c r="H78" s="110"/>
      <c r="I78" s="110">
        <v>4.43</v>
      </c>
      <c r="J78" s="113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/>
      <c r="D79" s="95"/>
      <c r="E79" s="95">
        <v>41</v>
      </c>
      <c r="F79" s="111"/>
      <c r="G79" s="98"/>
      <c r="H79" s="87"/>
      <c r="I79" s="87">
        <v>3.71</v>
      </c>
      <c r="J79" s="119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>SUM(C81:C112)</f>
        <v>0</v>
      </c>
      <c r="D80" s="9">
        <f t="shared" ref="D80:F80" si="6">SUM(D81:D112)</f>
        <v>0</v>
      </c>
      <c r="E80" s="9">
        <f t="shared" si="6"/>
        <v>538</v>
      </c>
      <c r="F80" s="60">
        <f t="shared" si="6"/>
        <v>0</v>
      </c>
      <c r="G80" s="76" t="e">
        <f>AVERAGE(G81:G112)</f>
        <v>#DIV/0!</v>
      </c>
      <c r="H80" s="77" t="e">
        <f t="shared" ref="H80:J80" si="7">AVERAGE(H81:H112)</f>
        <v>#DIV/0!</v>
      </c>
      <c r="I80" s="77">
        <f t="shared" si="7"/>
        <v>3.8009999999999997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/>
      <c r="D81" s="95"/>
      <c r="E81" s="95"/>
      <c r="F81" s="111"/>
      <c r="G81" s="96"/>
      <c r="H81" s="109"/>
      <c r="I81" s="109"/>
      <c r="J81" s="112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/>
      <c r="D82" s="95"/>
      <c r="E82" s="95"/>
      <c r="F82" s="111"/>
      <c r="G82" s="90"/>
      <c r="H82" s="110"/>
      <c r="I82" s="110"/>
      <c r="J82" s="113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/>
      <c r="D83" s="95"/>
      <c r="E83" s="95">
        <v>13</v>
      </c>
      <c r="F83" s="111"/>
      <c r="G83" s="90"/>
      <c r="H83" s="110"/>
      <c r="I83" s="110">
        <v>3</v>
      </c>
      <c r="J83" s="113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/>
      <c r="D84" s="95"/>
      <c r="E84" s="95">
        <v>26</v>
      </c>
      <c r="F84" s="111"/>
      <c r="G84" s="90"/>
      <c r="H84" s="110"/>
      <c r="I84" s="110">
        <v>3.23</v>
      </c>
      <c r="J84" s="113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/>
      <c r="D85" s="95"/>
      <c r="E85" s="95">
        <v>25</v>
      </c>
      <c r="F85" s="111"/>
      <c r="G85" s="90"/>
      <c r="H85" s="110"/>
      <c r="I85" s="110">
        <v>3.92</v>
      </c>
      <c r="J85" s="113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/>
      <c r="D86" s="95"/>
      <c r="E86" s="95"/>
      <c r="F86" s="111"/>
      <c r="G86" s="90"/>
      <c r="H86" s="110"/>
      <c r="I86" s="110"/>
      <c r="J86" s="113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/>
      <c r="D87" s="95"/>
      <c r="E87" s="95"/>
      <c r="F87" s="111"/>
      <c r="G87" s="90"/>
      <c r="H87" s="110"/>
      <c r="I87" s="110"/>
      <c r="J87" s="113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/>
      <c r="D88" s="95"/>
      <c r="E88" s="95"/>
      <c r="F88" s="111"/>
      <c r="G88" s="90"/>
      <c r="H88" s="110"/>
      <c r="I88" s="110"/>
      <c r="J88" s="113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/>
      <c r="D89" s="95"/>
      <c r="E89" s="95"/>
      <c r="F89" s="111"/>
      <c r="G89" s="90"/>
      <c r="H89" s="110"/>
      <c r="I89" s="110"/>
      <c r="J89" s="113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/>
      <c r="D90" s="95"/>
      <c r="E90" s="95"/>
      <c r="F90" s="111"/>
      <c r="G90" s="90"/>
      <c r="H90" s="110"/>
      <c r="I90" s="110"/>
      <c r="J90" s="113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/>
      <c r="D91" s="95"/>
      <c r="E91" s="95"/>
      <c r="F91" s="111"/>
      <c r="G91" s="90"/>
      <c r="H91" s="110"/>
      <c r="I91" s="110"/>
      <c r="J91" s="113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/>
      <c r="D92" s="95"/>
      <c r="E92" s="95">
        <v>24</v>
      </c>
      <c r="F92" s="111"/>
      <c r="G92" s="90"/>
      <c r="H92" s="110"/>
      <c r="I92" s="110">
        <v>3.5</v>
      </c>
      <c r="J92" s="113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/>
      <c r="D93" s="95"/>
      <c r="E93" s="95">
        <v>29</v>
      </c>
      <c r="F93" s="111"/>
      <c r="G93" s="90"/>
      <c r="H93" s="110"/>
      <c r="I93" s="110">
        <v>3.72</v>
      </c>
      <c r="J93" s="113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/>
      <c r="D94" s="104"/>
      <c r="E94" s="104">
        <v>20</v>
      </c>
      <c r="F94" s="114"/>
      <c r="G94" s="107"/>
      <c r="H94" s="110"/>
      <c r="I94" s="110">
        <v>3.75</v>
      </c>
      <c r="J94" s="113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/>
      <c r="D95" s="95"/>
      <c r="E95" s="95">
        <v>31</v>
      </c>
      <c r="F95" s="111"/>
      <c r="G95" s="90"/>
      <c r="H95" s="110"/>
      <c r="I95" s="110">
        <v>3.58</v>
      </c>
      <c r="J95" s="113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/>
      <c r="D96" s="95"/>
      <c r="E96" s="95"/>
      <c r="F96" s="111"/>
      <c r="G96" s="90"/>
      <c r="H96" s="110"/>
      <c r="I96" s="110"/>
      <c r="J96" s="113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/>
      <c r="D97" s="95"/>
      <c r="E97" s="95">
        <v>20</v>
      </c>
      <c r="F97" s="111"/>
      <c r="G97" s="90"/>
      <c r="H97" s="110"/>
      <c r="I97" s="110">
        <v>3.8</v>
      </c>
      <c r="J97" s="113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/>
      <c r="D98" s="95"/>
      <c r="E98" s="95"/>
      <c r="F98" s="111"/>
      <c r="G98" s="90"/>
      <c r="H98" s="110"/>
      <c r="I98" s="110"/>
      <c r="J98" s="113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/>
      <c r="D99" s="95"/>
      <c r="E99" s="95">
        <v>24</v>
      </c>
      <c r="F99" s="111"/>
      <c r="G99" s="90"/>
      <c r="H99" s="110"/>
      <c r="I99" s="110">
        <v>4.42</v>
      </c>
      <c r="J99" s="113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/>
      <c r="D100" s="95"/>
      <c r="E100" s="95">
        <v>34</v>
      </c>
      <c r="F100" s="111"/>
      <c r="G100" s="90"/>
      <c r="H100" s="110"/>
      <c r="I100" s="110">
        <v>3.29</v>
      </c>
      <c r="J100" s="113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/>
      <c r="D101" s="95"/>
      <c r="E101" s="95">
        <v>25</v>
      </c>
      <c r="F101" s="111"/>
      <c r="G101" s="90"/>
      <c r="H101" s="110"/>
      <c r="I101" s="110">
        <v>5</v>
      </c>
      <c r="J101" s="113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/>
      <c r="D102" s="95"/>
      <c r="E102" s="95">
        <v>23</v>
      </c>
      <c r="F102" s="111"/>
      <c r="G102" s="90"/>
      <c r="H102" s="110"/>
      <c r="I102" s="110">
        <v>4</v>
      </c>
      <c r="J102" s="113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/>
      <c r="D103" s="95"/>
      <c r="E103" s="95">
        <v>31</v>
      </c>
      <c r="F103" s="111"/>
      <c r="G103" s="90"/>
      <c r="H103" s="110"/>
      <c r="I103" s="110">
        <v>4.6500000000000004</v>
      </c>
      <c r="J103" s="113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/>
      <c r="D104" s="95"/>
      <c r="E104" s="95">
        <v>27</v>
      </c>
      <c r="F104" s="111"/>
      <c r="G104" s="90"/>
      <c r="H104" s="110"/>
      <c r="I104" s="110">
        <v>3.11</v>
      </c>
      <c r="J104" s="113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/>
      <c r="D105" s="95"/>
      <c r="E105" s="95">
        <v>29</v>
      </c>
      <c r="F105" s="111"/>
      <c r="G105" s="90"/>
      <c r="H105" s="110"/>
      <c r="I105" s="110">
        <v>4.5199999999999996</v>
      </c>
      <c r="J105" s="113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/>
      <c r="D106" s="95"/>
      <c r="E106" s="95">
        <v>53</v>
      </c>
      <c r="F106" s="111"/>
      <c r="G106" s="90"/>
      <c r="H106" s="110"/>
      <c r="I106" s="110">
        <v>4.09</v>
      </c>
      <c r="J106" s="113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/>
      <c r="D107" s="95"/>
      <c r="E107" s="95">
        <v>28</v>
      </c>
      <c r="F107" s="111"/>
      <c r="G107" s="90"/>
      <c r="H107" s="110"/>
      <c r="I107" s="110">
        <v>3.57</v>
      </c>
      <c r="J107" s="113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/>
      <c r="D108" s="95"/>
      <c r="E108" s="95">
        <v>29</v>
      </c>
      <c r="F108" s="111"/>
      <c r="G108" s="90"/>
      <c r="H108" s="110"/>
      <c r="I108" s="110">
        <v>3.34</v>
      </c>
      <c r="J108" s="113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/>
      <c r="D109" s="95"/>
      <c r="E109" s="95">
        <v>24</v>
      </c>
      <c r="F109" s="111"/>
      <c r="G109" s="90"/>
      <c r="H109" s="110"/>
      <c r="I109" s="110">
        <v>3.83</v>
      </c>
      <c r="J109" s="113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/>
      <c r="D110" s="95"/>
      <c r="E110" s="95">
        <v>23</v>
      </c>
      <c r="F110" s="111"/>
      <c r="G110" s="90"/>
      <c r="H110" s="110"/>
      <c r="I110" s="110">
        <v>3.7</v>
      </c>
      <c r="J110" s="113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11"/>
      <c r="G111" s="90"/>
      <c r="H111" s="110"/>
      <c r="I111" s="110"/>
      <c r="J111" s="113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15"/>
      <c r="D112" s="116"/>
      <c r="E112" s="116"/>
      <c r="F112" s="117"/>
      <c r="G112" s="118"/>
      <c r="H112" s="87"/>
      <c r="I112" s="87"/>
      <c r="J112" s="119"/>
      <c r="K112" s="53"/>
      <c r="M112" s="18"/>
      <c r="N112" s="18"/>
      <c r="P112" s="18"/>
    </row>
    <row r="113" spans="1:16" ht="15.75" thickBot="1" x14ac:dyDescent="0.3">
      <c r="A113" s="122"/>
      <c r="B113" s="123" t="s">
        <v>57</v>
      </c>
      <c r="C113" s="124">
        <f>SUM(C114:C122)</f>
        <v>0</v>
      </c>
      <c r="D113" s="125">
        <f t="shared" ref="D113:F113" si="8">SUM(D114:D122)</f>
        <v>0</v>
      </c>
      <c r="E113" s="125">
        <f t="shared" si="8"/>
        <v>189</v>
      </c>
      <c r="F113" s="126">
        <f t="shared" si="8"/>
        <v>0</v>
      </c>
      <c r="G113" s="76" t="e">
        <f>AVERAGE(G114:G122)</f>
        <v>#DIV/0!</v>
      </c>
      <c r="H113" s="77" t="e">
        <f>AVERAGE(H114:H122)</f>
        <v>#DIV/0!</v>
      </c>
      <c r="I113" s="77">
        <f>AVERAGE(I114:I122)</f>
        <v>4.081428571428571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/>
      <c r="D114" s="100"/>
      <c r="E114" s="100">
        <v>20</v>
      </c>
      <c r="F114" s="120"/>
      <c r="G114" s="96"/>
      <c r="H114" s="109"/>
      <c r="I114" s="109">
        <v>4.25</v>
      </c>
      <c r="J114" s="112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/>
      <c r="D115" s="95"/>
      <c r="E115" s="95">
        <v>24</v>
      </c>
      <c r="F115" s="111"/>
      <c r="G115" s="90"/>
      <c r="H115" s="110"/>
      <c r="I115" s="110">
        <v>4.04</v>
      </c>
      <c r="J115" s="113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/>
      <c r="D116" s="95"/>
      <c r="E116" s="95">
        <v>27</v>
      </c>
      <c r="F116" s="111"/>
      <c r="G116" s="90"/>
      <c r="H116" s="110"/>
      <c r="I116" s="110">
        <v>3.85</v>
      </c>
      <c r="J116" s="113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/>
      <c r="D117" s="95"/>
      <c r="E117" s="95"/>
      <c r="F117" s="111"/>
      <c r="G117" s="90"/>
      <c r="H117" s="110"/>
      <c r="I117" s="110"/>
      <c r="J117" s="113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/>
      <c r="D118" s="95"/>
      <c r="E118" s="95">
        <v>25</v>
      </c>
      <c r="F118" s="111"/>
      <c r="G118" s="90"/>
      <c r="H118" s="110"/>
      <c r="I118" s="110">
        <v>4.5999999999999996</v>
      </c>
      <c r="J118" s="113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/>
      <c r="D119" s="95"/>
      <c r="E119" s="95">
        <v>25</v>
      </c>
      <c r="F119" s="111"/>
      <c r="G119" s="90"/>
      <c r="H119" s="110"/>
      <c r="I119" s="110">
        <v>3.68</v>
      </c>
      <c r="J119" s="113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11"/>
      <c r="G120" s="90"/>
      <c r="H120" s="110"/>
      <c r="I120" s="110"/>
      <c r="J120" s="113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/>
      <c r="D121" s="95"/>
      <c r="E121" s="95">
        <v>47</v>
      </c>
      <c r="F121" s="111"/>
      <c r="G121" s="90"/>
      <c r="H121" s="110"/>
      <c r="I121" s="110">
        <v>4.34</v>
      </c>
      <c r="J121" s="113"/>
      <c r="K121" s="53"/>
      <c r="N121" s="18"/>
    </row>
    <row r="122" spans="1:16" ht="15.75" thickBot="1" x14ac:dyDescent="0.3">
      <c r="A122" s="26">
        <v>9</v>
      </c>
      <c r="B122" s="127" t="s">
        <v>70</v>
      </c>
      <c r="C122" s="99"/>
      <c r="D122" s="101"/>
      <c r="E122" s="101">
        <v>21</v>
      </c>
      <c r="F122" s="121"/>
      <c r="G122" s="98"/>
      <c r="H122" s="87"/>
      <c r="I122" s="87">
        <v>3.81</v>
      </c>
      <c r="J122" s="119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 t="e">
        <f>AVERAGE(G5:G12,G14:G25,G27:G43,G45:G64,G66:G79,G81:G112,G114:G122)</f>
        <v>#DIV/0!</v>
      </c>
      <c r="H123" s="30" t="e">
        <f t="shared" ref="H123:J123" si="9">AVERAGE(H5:H12,H14:H25,H27:H43,H45:H64,H66:H79,H81:H112,H114:H122)</f>
        <v>#DIV/0!</v>
      </c>
      <c r="I123" s="30">
        <f t="shared" si="9"/>
        <v>3.7995652173913039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3.5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660</v>
      </c>
      <c r="D3" s="39">
        <f t="shared" ref="D3:F3" si="0">D4+D13+D26+D44+D65+D80+D113</f>
        <v>692</v>
      </c>
      <c r="E3" s="39">
        <f>E4+E13+E26+E44+E65+E80+E113</f>
        <v>737</v>
      </c>
      <c r="F3" s="37">
        <f t="shared" si="0"/>
        <v>0</v>
      </c>
      <c r="G3" s="70">
        <f>AVERAGE(G4,G13,G26,G44,G65,G80,G113)</f>
        <v>51.674710575139144</v>
      </c>
      <c r="H3" s="71">
        <f>AVERAGE(H4,H13,H26,H44,H65,H80,H113)</f>
        <v>59.609803880438122</v>
      </c>
      <c r="I3" s="71">
        <f>AVERAGE(I4,I13,I26,I44,I65,I80,I113)</f>
        <v>57.307871969300543</v>
      </c>
      <c r="J3" s="72" t="e">
        <f>AVERAGE(J4,J13,J26,J44,J65,J80,J113)</f>
        <v>#DIV/0!</v>
      </c>
      <c r="K3" s="50"/>
      <c r="M3" s="11"/>
      <c r="N3" s="1" t="s">
        <v>129</v>
      </c>
    </row>
    <row r="4" spans="1:16" ht="15" customHeight="1" thickBot="1" x14ac:dyDescent="0.3">
      <c r="A4" s="14"/>
      <c r="B4" s="15" t="s">
        <v>51</v>
      </c>
      <c r="C4" s="35">
        <f>SUM(C5:C12)</f>
        <v>64</v>
      </c>
      <c r="D4" s="8">
        <f t="shared" ref="D4:F4" si="1">SUM(D5:D12)</f>
        <v>70</v>
      </c>
      <c r="E4" s="8">
        <f t="shared" si="1"/>
        <v>73</v>
      </c>
      <c r="F4" s="59">
        <f t="shared" si="1"/>
        <v>0</v>
      </c>
      <c r="G4" s="73">
        <f>AVERAGE(G5:G12)</f>
        <v>52.980000000000004</v>
      </c>
      <c r="H4" s="74">
        <f>AVERAGE(H5:H12)</f>
        <v>59.926249999999996</v>
      </c>
      <c r="I4" s="74">
        <f>AVERAGE(I5:I12)</f>
        <v>58.737499999999997</v>
      </c>
      <c r="J4" s="75" t="e">
        <f>AVERAGE(J5:J12)</f>
        <v>#DIV/0!</v>
      </c>
      <c r="K4" s="51"/>
      <c r="M4" s="10"/>
      <c r="N4" s="1" t="s">
        <v>130</v>
      </c>
    </row>
    <row r="5" spans="1:16" ht="15" customHeight="1" x14ac:dyDescent="0.25">
      <c r="A5" s="16">
        <v>1</v>
      </c>
      <c r="B5" s="17" t="s">
        <v>74</v>
      </c>
      <c r="C5" s="142">
        <v>3</v>
      </c>
      <c r="D5" s="143">
        <v>3</v>
      </c>
      <c r="E5" s="143">
        <v>5</v>
      </c>
      <c r="F5" s="144"/>
      <c r="G5" s="145">
        <v>68</v>
      </c>
      <c r="H5" s="146">
        <v>58.67</v>
      </c>
      <c r="I5" s="146">
        <v>60.2</v>
      </c>
      <c r="J5" s="147"/>
      <c r="K5" s="52"/>
      <c r="M5" s="43"/>
      <c r="N5" s="1" t="s">
        <v>131</v>
      </c>
    </row>
    <row r="6" spans="1:16" x14ac:dyDescent="0.25">
      <c r="A6" s="19">
        <v>2</v>
      </c>
      <c r="B6" s="17" t="s">
        <v>31</v>
      </c>
      <c r="C6" s="142">
        <v>11</v>
      </c>
      <c r="D6" s="143">
        <v>16</v>
      </c>
      <c r="E6" s="143">
        <v>10</v>
      </c>
      <c r="F6" s="144"/>
      <c r="G6" s="148">
        <v>48</v>
      </c>
      <c r="H6" s="149">
        <v>67</v>
      </c>
      <c r="I6" s="149">
        <v>58</v>
      </c>
      <c r="J6" s="150"/>
      <c r="K6" s="52"/>
      <c r="M6" s="2"/>
      <c r="N6" s="1" t="s">
        <v>132</v>
      </c>
      <c r="P6" s="18"/>
    </row>
    <row r="7" spans="1:16" x14ac:dyDescent="0.25">
      <c r="A7" s="19">
        <v>3</v>
      </c>
      <c r="B7" s="17" t="s">
        <v>24</v>
      </c>
      <c r="C7" s="142">
        <v>24</v>
      </c>
      <c r="D7" s="143">
        <v>31</v>
      </c>
      <c r="E7" s="143">
        <v>28</v>
      </c>
      <c r="F7" s="144"/>
      <c r="G7" s="148">
        <v>60.3</v>
      </c>
      <c r="H7" s="149">
        <v>67.599999999999994</v>
      </c>
      <c r="I7" s="149">
        <v>68.2</v>
      </c>
      <c r="J7" s="150"/>
      <c r="K7" s="52"/>
      <c r="P7" s="18"/>
    </row>
    <row r="8" spans="1:16" x14ac:dyDescent="0.25">
      <c r="A8" s="19">
        <v>4</v>
      </c>
      <c r="B8" s="17" t="s">
        <v>113</v>
      </c>
      <c r="C8" s="142">
        <v>13</v>
      </c>
      <c r="D8" s="143">
        <v>7</v>
      </c>
      <c r="E8" s="143">
        <v>1</v>
      </c>
      <c r="F8" s="144"/>
      <c r="G8" s="148">
        <v>50.2</v>
      </c>
      <c r="H8" s="149">
        <v>48.29</v>
      </c>
      <c r="I8" s="149">
        <v>67</v>
      </c>
      <c r="J8" s="150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7</v>
      </c>
      <c r="D9" s="95">
        <v>2</v>
      </c>
      <c r="E9" s="95">
        <v>3</v>
      </c>
      <c r="F9" s="111"/>
      <c r="G9" s="90">
        <v>42.7</v>
      </c>
      <c r="H9" s="110">
        <v>49.5</v>
      </c>
      <c r="I9" s="110">
        <v>51.3</v>
      </c>
      <c r="J9" s="113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3</v>
      </c>
      <c r="D10" s="95">
        <v>4</v>
      </c>
      <c r="E10" s="95">
        <v>10</v>
      </c>
      <c r="F10" s="111"/>
      <c r="G10" s="90">
        <v>54</v>
      </c>
      <c r="H10" s="110">
        <v>68.75</v>
      </c>
      <c r="I10" s="110">
        <v>63</v>
      </c>
      <c r="J10" s="113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3</v>
      </c>
      <c r="D11" s="95">
        <v>5</v>
      </c>
      <c r="E11" s="95">
        <v>6</v>
      </c>
      <c r="F11" s="111"/>
      <c r="G11" s="90">
        <v>47.66</v>
      </c>
      <c r="H11" s="110">
        <v>69.599999999999994</v>
      </c>
      <c r="I11" s="110">
        <v>58</v>
      </c>
      <c r="J11" s="113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>
        <v>2</v>
      </c>
      <c r="E12" s="104">
        <v>10</v>
      </c>
      <c r="F12" s="114"/>
      <c r="G12" s="98"/>
      <c r="H12" s="87">
        <v>50</v>
      </c>
      <c r="I12" s="87">
        <v>44.2</v>
      </c>
      <c r="J12" s="119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>SUM(C14:C25)</f>
        <v>72</v>
      </c>
      <c r="D13" s="9">
        <f t="shared" ref="D13:F13" si="2">SUM(D14:D25)</f>
        <v>83</v>
      </c>
      <c r="E13" s="9">
        <f t="shared" si="2"/>
        <v>54</v>
      </c>
      <c r="F13" s="60">
        <f t="shared" si="2"/>
        <v>0</v>
      </c>
      <c r="G13" s="76">
        <f>AVERAGE(G14:G25)</f>
        <v>53.283333333333331</v>
      </c>
      <c r="H13" s="77">
        <f>AVERAGE(H14:H25)</f>
        <v>56.63000000000001</v>
      </c>
      <c r="I13" s="77">
        <f>AVERAGE(I14:I25)</f>
        <v>57.788888888888891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9</v>
      </c>
      <c r="D14" s="94">
        <v>6</v>
      </c>
      <c r="E14" s="94">
        <v>3</v>
      </c>
      <c r="F14" s="130"/>
      <c r="G14" s="139">
        <v>50.8</v>
      </c>
      <c r="H14" s="140">
        <v>57</v>
      </c>
      <c r="I14" s="140">
        <v>47.3</v>
      </c>
      <c r="J14" s="141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9</v>
      </c>
      <c r="D15" s="94">
        <v>7</v>
      </c>
      <c r="E15" s="94">
        <v>5</v>
      </c>
      <c r="F15" s="130"/>
      <c r="G15" s="88">
        <v>45</v>
      </c>
      <c r="H15" s="93">
        <v>54</v>
      </c>
      <c r="I15" s="93">
        <v>64</v>
      </c>
      <c r="J15" s="131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12</v>
      </c>
      <c r="D16" s="94">
        <v>11</v>
      </c>
      <c r="E16" s="94">
        <v>11</v>
      </c>
      <c r="F16" s="130"/>
      <c r="G16" s="88">
        <v>60.25</v>
      </c>
      <c r="H16" s="93">
        <v>78.2</v>
      </c>
      <c r="I16" s="93">
        <v>67.8</v>
      </c>
      <c r="J16" s="131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20</v>
      </c>
      <c r="D17" s="94">
        <v>23</v>
      </c>
      <c r="E17" s="94">
        <v>18</v>
      </c>
      <c r="F17" s="130"/>
      <c r="G17" s="88">
        <v>67.2</v>
      </c>
      <c r="H17" s="93">
        <v>69.3</v>
      </c>
      <c r="I17" s="93">
        <v>62</v>
      </c>
      <c r="J17" s="131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6</v>
      </c>
      <c r="D18" s="94">
        <v>8</v>
      </c>
      <c r="E18" s="94">
        <v>6</v>
      </c>
      <c r="F18" s="130"/>
      <c r="G18" s="88">
        <v>55</v>
      </c>
      <c r="H18" s="93">
        <v>52.1</v>
      </c>
      <c r="I18" s="93">
        <v>50.5</v>
      </c>
      <c r="J18" s="131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1</v>
      </c>
      <c r="D19" s="95">
        <v>2</v>
      </c>
      <c r="E19" s="95">
        <v>1</v>
      </c>
      <c r="F19" s="111"/>
      <c r="G19" s="90">
        <v>53</v>
      </c>
      <c r="H19" s="110">
        <v>52.5</v>
      </c>
      <c r="I19" s="110">
        <v>58</v>
      </c>
      <c r="J19" s="113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10</v>
      </c>
      <c r="D20" s="94">
        <v>10</v>
      </c>
      <c r="E20" s="94">
        <v>4</v>
      </c>
      <c r="F20" s="130"/>
      <c r="G20" s="88">
        <v>51.6</v>
      </c>
      <c r="H20" s="93">
        <v>53.1</v>
      </c>
      <c r="I20" s="93">
        <v>66.5</v>
      </c>
      <c r="J20" s="131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/>
      <c r="D21" s="94"/>
      <c r="E21" s="94"/>
      <c r="F21" s="130"/>
      <c r="G21" s="88"/>
      <c r="H21" s="93"/>
      <c r="I21" s="93"/>
      <c r="J21" s="131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2</v>
      </c>
      <c r="D22" s="94"/>
      <c r="E22" s="94">
        <v>2</v>
      </c>
      <c r="F22" s="130"/>
      <c r="G22" s="88">
        <v>65</v>
      </c>
      <c r="H22" s="93"/>
      <c r="I22" s="93">
        <v>61.5</v>
      </c>
      <c r="J22" s="131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>
        <v>4</v>
      </c>
      <c r="E23" s="94"/>
      <c r="F23" s="130"/>
      <c r="G23" s="88"/>
      <c r="H23" s="93">
        <v>46</v>
      </c>
      <c r="I23" s="93"/>
      <c r="J23" s="131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3</v>
      </c>
      <c r="D24" s="106">
        <v>7</v>
      </c>
      <c r="E24" s="106">
        <v>4</v>
      </c>
      <c r="F24" s="128"/>
      <c r="G24" s="102">
        <v>31.7</v>
      </c>
      <c r="H24" s="103">
        <v>51.7</v>
      </c>
      <c r="I24" s="103">
        <v>42.5</v>
      </c>
      <c r="J24" s="129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/>
      <c r="D25" s="94">
        <v>5</v>
      </c>
      <c r="E25" s="94"/>
      <c r="F25" s="130"/>
      <c r="G25" s="136"/>
      <c r="H25" s="137">
        <v>52.4</v>
      </c>
      <c r="I25" s="137"/>
      <c r="J25" s="138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70</v>
      </c>
      <c r="D26" s="36">
        <f>SUM(D27:D43)</f>
        <v>81</v>
      </c>
      <c r="E26" s="36">
        <f t="shared" ref="E26:F26" si="3">SUM(E27:E43)</f>
        <v>84</v>
      </c>
      <c r="F26" s="61">
        <f t="shared" si="3"/>
        <v>0</v>
      </c>
      <c r="G26" s="79">
        <f>AVERAGE(G27:G43)</f>
        <v>47.65</v>
      </c>
      <c r="H26" s="80">
        <f>AVERAGE(H27:H43)</f>
        <v>62.092857142857135</v>
      </c>
      <c r="I26" s="80">
        <f>AVERAGE(I27:I43)</f>
        <v>53.992307692307691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5</v>
      </c>
      <c r="D27" s="100">
        <v>7</v>
      </c>
      <c r="E27" s="100">
        <v>7</v>
      </c>
      <c r="F27" s="120"/>
      <c r="G27" s="96">
        <v>61.6</v>
      </c>
      <c r="H27" s="109">
        <v>67.599999999999994</v>
      </c>
      <c r="I27" s="109">
        <v>65</v>
      </c>
      <c r="J27" s="112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2</v>
      </c>
      <c r="D28" s="134">
        <v>3</v>
      </c>
      <c r="E28" s="134">
        <v>8</v>
      </c>
      <c r="F28" s="135"/>
      <c r="G28" s="89">
        <v>45.5</v>
      </c>
      <c r="H28" s="110">
        <v>67</v>
      </c>
      <c r="I28" s="110">
        <v>57.5</v>
      </c>
      <c r="J28" s="113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1</v>
      </c>
      <c r="D29" s="95">
        <v>4</v>
      </c>
      <c r="E29" s="95">
        <v>2</v>
      </c>
      <c r="F29" s="111"/>
      <c r="G29" s="90">
        <v>42</v>
      </c>
      <c r="H29" s="110">
        <v>64.8</v>
      </c>
      <c r="I29" s="110">
        <v>52</v>
      </c>
      <c r="J29" s="113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8</v>
      </c>
      <c r="D30" s="134">
        <v>6</v>
      </c>
      <c r="E30" s="134">
        <v>2</v>
      </c>
      <c r="F30" s="135"/>
      <c r="G30" s="89">
        <v>58.3</v>
      </c>
      <c r="H30" s="110">
        <v>75</v>
      </c>
      <c r="I30" s="110">
        <v>59.5</v>
      </c>
      <c r="J30" s="113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4</v>
      </c>
      <c r="D31" s="94">
        <v>7</v>
      </c>
      <c r="E31" s="94">
        <v>3</v>
      </c>
      <c r="F31" s="130"/>
      <c r="G31" s="88">
        <v>45</v>
      </c>
      <c r="H31" s="93">
        <v>55.7</v>
      </c>
      <c r="I31" s="93">
        <v>58.7</v>
      </c>
      <c r="J31" s="131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2</v>
      </c>
      <c r="D32" s="95">
        <v>2</v>
      </c>
      <c r="E32" s="95"/>
      <c r="F32" s="111"/>
      <c r="G32" s="90">
        <v>41</v>
      </c>
      <c r="H32" s="110">
        <v>54</v>
      </c>
      <c r="I32" s="110"/>
      <c r="J32" s="113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>
        <v>2</v>
      </c>
      <c r="F33" s="111"/>
      <c r="G33" s="90"/>
      <c r="H33" s="110"/>
      <c r="I33" s="110">
        <v>44</v>
      </c>
      <c r="J33" s="113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>
        <v>1</v>
      </c>
      <c r="E34" s="95">
        <v>2</v>
      </c>
      <c r="F34" s="111"/>
      <c r="G34" s="90"/>
      <c r="H34" s="110">
        <v>39</v>
      </c>
      <c r="I34" s="110">
        <v>54</v>
      </c>
      <c r="J34" s="113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3</v>
      </c>
      <c r="D35" s="95">
        <v>2</v>
      </c>
      <c r="E35" s="95"/>
      <c r="F35" s="111"/>
      <c r="G35" s="90">
        <v>40.700000000000003</v>
      </c>
      <c r="H35" s="110">
        <v>51</v>
      </c>
      <c r="I35" s="110"/>
      <c r="J35" s="113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11"/>
      <c r="G36" s="90"/>
      <c r="H36" s="110"/>
      <c r="I36" s="110"/>
      <c r="J36" s="113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7</v>
      </c>
      <c r="D37" s="94">
        <v>4</v>
      </c>
      <c r="E37" s="94">
        <v>5</v>
      </c>
      <c r="F37" s="130"/>
      <c r="G37" s="88">
        <v>35.700000000000003</v>
      </c>
      <c r="H37" s="93">
        <v>74</v>
      </c>
      <c r="I37" s="93">
        <v>53.4</v>
      </c>
      <c r="J37" s="131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5</v>
      </c>
      <c r="D38" s="94">
        <v>11</v>
      </c>
      <c r="E38" s="94">
        <v>14</v>
      </c>
      <c r="F38" s="130"/>
      <c r="G38" s="88">
        <v>57.6</v>
      </c>
      <c r="H38" s="93">
        <v>67.8</v>
      </c>
      <c r="I38" s="93">
        <v>57.8</v>
      </c>
      <c r="J38" s="131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/>
      <c r="D39" s="94"/>
      <c r="E39" s="94">
        <v>1</v>
      </c>
      <c r="F39" s="130"/>
      <c r="G39" s="88"/>
      <c r="H39" s="93"/>
      <c r="I39" s="93">
        <v>53</v>
      </c>
      <c r="J39" s="131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1</v>
      </c>
      <c r="D40" s="94">
        <v>2</v>
      </c>
      <c r="E40" s="94">
        <v>1</v>
      </c>
      <c r="F40" s="130"/>
      <c r="G40" s="88">
        <v>56</v>
      </c>
      <c r="H40" s="93">
        <v>66.5</v>
      </c>
      <c r="I40" s="93">
        <v>43</v>
      </c>
      <c r="J40" s="131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/>
      <c r="D41" s="94">
        <v>2</v>
      </c>
      <c r="E41" s="94"/>
      <c r="F41" s="130"/>
      <c r="G41" s="88"/>
      <c r="H41" s="93">
        <v>72</v>
      </c>
      <c r="I41" s="93"/>
      <c r="J41" s="131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12</v>
      </c>
      <c r="D42" s="94">
        <v>8</v>
      </c>
      <c r="E42" s="94">
        <v>4</v>
      </c>
      <c r="F42" s="130"/>
      <c r="G42" s="88">
        <v>47.4</v>
      </c>
      <c r="H42" s="93">
        <v>61.9</v>
      </c>
      <c r="I42" s="93">
        <v>56.8</v>
      </c>
      <c r="J42" s="131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20</v>
      </c>
      <c r="D43" s="94">
        <v>22</v>
      </c>
      <c r="E43" s="94">
        <v>33</v>
      </c>
      <c r="F43" s="130"/>
      <c r="G43" s="136">
        <v>41</v>
      </c>
      <c r="H43" s="137">
        <v>53</v>
      </c>
      <c r="I43" s="137">
        <v>47.2</v>
      </c>
      <c r="J43" s="138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>SUM(C45:C64)</f>
        <v>111</v>
      </c>
      <c r="D44" s="36">
        <f t="shared" ref="D44:F44" si="4">SUM(D45:D64)</f>
        <v>95</v>
      </c>
      <c r="E44" s="36">
        <f t="shared" si="4"/>
        <v>120</v>
      </c>
      <c r="F44" s="61">
        <f t="shared" si="4"/>
        <v>0</v>
      </c>
      <c r="G44" s="79">
        <f>AVERAGE(G45:G64)</f>
        <v>52.071428571428569</v>
      </c>
      <c r="H44" s="80">
        <f>AVERAGE(H45:H64)</f>
        <v>56.646666666666668</v>
      </c>
      <c r="I44" s="80">
        <f>AVERAGE(I45:I64)</f>
        <v>58.655555555555551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18</v>
      </c>
      <c r="D45" s="95">
        <v>17</v>
      </c>
      <c r="E45" s="95">
        <v>18</v>
      </c>
      <c r="F45" s="111"/>
      <c r="G45" s="96">
        <v>60.7</v>
      </c>
      <c r="H45" s="109">
        <v>70.3</v>
      </c>
      <c r="I45" s="109">
        <v>65.900000000000006</v>
      </c>
      <c r="J45" s="112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3</v>
      </c>
      <c r="D46" s="95">
        <v>1</v>
      </c>
      <c r="E46" s="95">
        <v>3</v>
      </c>
      <c r="F46" s="111"/>
      <c r="G46" s="90">
        <v>56</v>
      </c>
      <c r="H46" s="110">
        <v>64</v>
      </c>
      <c r="I46" s="110">
        <v>52.4</v>
      </c>
      <c r="J46" s="113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18</v>
      </c>
      <c r="D47" s="95">
        <v>13</v>
      </c>
      <c r="E47" s="95">
        <v>16</v>
      </c>
      <c r="F47" s="111"/>
      <c r="G47" s="90">
        <v>58.4</v>
      </c>
      <c r="H47" s="110">
        <v>65.7</v>
      </c>
      <c r="I47" s="110">
        <v>68.5</v>
      </c>
      <c r="J47" s="113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8</v>
      </c>
      <c r="D48" s="95">
        <v>18</v>
      </c>
      <c r="E48" s="95">
        <v>17</v>
      </c>
      <c r="F48" s="111"/>
      <c r="G48" s="90">
        <v>51.8</v>
      </c>
      <c r="H48" s="110">
        <v>62</v>
      </c>
      <c r="I48" s="110">
        <v>68.2</v>
      </c>
      <c r="J48" s="113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7</v>
      </c>
      <c r="D49" s="95">
        <v>4</v>
      </c>
      <c r="E49" s="95">
        <v>14</v>
      </c>
      <c r="F49" s="111"/>
      <c r="G49" s="90">
        <v>47.9</v>
      </c>
      <c r="H49" s="110">
        <v>62</v>
      </c>
      <c r="I49" s="110">
        <v>57.8</v>
      </c>
      <c r="J49" s="113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16</v>
      </c>
      <c r="D50" s="95"/>
      <c r="E50" s="95">
        <v>6</v>
      </c>
      <c r="F50" s="111"/>
      <c r="G50" s="90">
        <v>49.6</v>
      </c>
      <c r="H50" s="110"/>
      <c r="I50" s="110">
        <v>44.8</v>
      </c>
      <c r="J50" s="113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1</v>
      </c>
      <c r="D51" s="95">
        <v>5</v>
      </c>
      <c r="E51" s="95">
        <v>1</v>
      </c>
      <c r="F51" s="111"/>
      <c r="G51" s="90">
        <v>47</v>
      </c>
      <c r="H51" s="110">
        <v>57</v>
      </c>
      <c r="I51" s="110">
        <v>68</v>
      </c>
      <c r="J51" s="113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4</v>
      </c>
      <c r="D52" s="95">
        <v>4</v>
      </c>
      <c r="E52" s="95">
        <v>5</v>
      </c>
      <c r="F52" s="111"/>
      <c r="G52" s="90">
        <v>66.8</v>
      </c>
      <c r="H52" s="110">
        <v>72.5</v>
      </c>
      <c r="I52" s="110">
        <v>67.2</v>
      </c>
      <c r="J52" s="113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3</v>
      </c>
      <c r="D53" s="95"/>
      <c r="E53" s="95">
        <v>1</v>
      </c>
      <c r="F53" s="111"/>
      <c r="G53" s="90">
        <v>51</v>
      </c>
      <c r="H53" s="110"/>
      <c r="I53" s="110">
        <v>51</v>
      </c>
      <c r="J53" s="113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>
        <v>2</v>
      </c>
      <c r="E54" s="95">
        <v>1</v>
      </c>
      <c r="F54" s="111"/>
      <c r="G54" s="90"/>
      <c r="H54" s="110">
        <v>25</v>
      </c>
      <c r="I54" s="110">
        <v>56</v>
      </c>
      <c r="J54" s="113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5</v>
      </c>
      <c r="D55" s="95">
        <v>3</v>
      </c>
      <c r="E55" s="95">
        <v>3</v>
      </c>
      <c r="F55" s="111"/>
      <c r="G55" s="90">
        <v>52.4</v>
      </c>
      <c r="H55" s="110">
        <v>41</v>
      </c>
      <c r="I55" s="110">
        <v>50.5</v>
      </c>
      <c r="J55" s="113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30"/>
      <c r="G56" s="88"/>
      <c r="H56" s="93"/>
      <c r="I56" s="93"/>
      <c r="J56" s="131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7</v>
      </c>
      <c r="D57" s="95">
        <v>6</v>
      </c>
      <c r="E57" s="95">
        <v>6</v>
      </c>
      <c r="F57" s="111"/>
      <c r="G57" s="90">
        <v>55</v>
      </c>
      <c r="H57" s="110">
        <v>66.2</v>
      </c>
      <c r="I57" s="110">
        <v>78.3</v>
      </c>
      <c r="J57" s="113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>
        <v>2</v>
      </c>
      <c r="F58" s="111"/>
      <c r="G58" s="90"/>
      <c r="H58" s="110"/>
      <c r="I58" s="110">
        <v>36.5</v>
      </c>
      <c r="J58" s="113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6</v>
      </c>
      <c r="D59" s="95">
        <v>1</v>
      </c>
      <c r="E59" s="95">
        <v>7</v>
      </c>
      <c r="F59" s="111"/>
      <c r="G59" s="90">
        <v>46</v>
      </c>
      <c r="H59" s="110">
        <v>61</v>
      </c>
      <c r="I59" s="110">
        <v>69.7</v>
      </c>
      <c r="J59" s="113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/>
      <c r="E60" s="91"/>
      <c r="F60" s="132"/>
      <c r="G60" s="97"/>
      <c r="H60" s="92"/>
      <c r="I60" s="92"/>
      <c r="J60" s="133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/>
      <c r="D61" s="95">
        <v>1</v>
      </c>
      <c r="E61" s="95">
        <v>1</v>
      </c>
      <c r="F61" s="111"/>
      <c r="G61" s="90"/>
      <c r="H61" s="110">
        <v>49</v>
      </c>
      <c r="I61" s="110">
        <v>67</v>
      </c>
      <c r="J61" s="113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12</v>
      </c>
      <c r="D62" s="95">
        <v>13</v>
      </c>
      <c r="E62" s="95">
        <v>11</v>
      </c>
      <c r="F62" s="111"/>
      <c r="G62" s="90">
        <v>53.1</v>
      </c>
      <c r="H62" s="110">
        <v>64.2</v>
      </c>
      <c r="I62" s="110">
        <v>59.9</v>
      </c>
      <c r="J62" s="113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3</v>
      </c>
      <c r="D63" s="95">
        <v>5</v>
      </c>
      <c r="E63" s="95">
        <v>4</v>
      </c>
      <c r="F63" s="111"/>
      <c r="G63" s="90">
        <v>33.299999999999997</v>
      </c>
      <c r="H63" s="110">
        <v>49.8</v>
      </c>
      <c r="I63" s="110">
        <v>51.4</v>
      </c>
      <c r="J63" s="113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2</v>
      </c>
      <c r="E64" s="95">
        <v>4</v>
      </c>
      <c r="F64" s="111"/>
      <c r="G64" s="98"/>
      <c r="H64" s="87">
        <v>40</v>
      </c>
      <c r="I64" s="87">
        <v>42.7</v>
      </c>
      <c r="J64" s="119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65</v>
      </c>
      <c r="D65" s="9">
        <f>SUM(D66:D79)</f>
        <v>53</v>
      </c>
      <c r="E65" s="9">
        <f t="shared" ref="E65:F65" si="5">SUM(E66:E79)</f>
        <v>72</v>
      </c>
      <c r="F65" s="60">
        <f t="shared" si="5"/>
        <v>0</v>
      </c>
      <c r="G65" s="76">
        <f>AVERAGE(G66:G79)</f>
        <v>53.75454545454545</v>
      </c>
      <c r="H65" s="77">
        <f>AVERAGE(H66:H79)</f>
        <v>57.046153846153842</v>
      </c>
      <c r="I65" s="77">
        <f>AVERAGE(I66:I79)</f>
        <v>59.57692307692308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5</v>
      </c>
      <c r="D66" s="95">
        <v>7</v>
      </c>
      <c r="E66" s="95">
        <v>7</v>
      </c>
      <c r="F66" s="111"/>
      <c r="G66" s="96">
        <v>59</v>
      </c>
      <c r="H66" s="109">
        <v>60</v>
      </c>
      <c r="I66" s="109">
        <v>62</v>
      </c>
      <c r="J66" s="112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3</v>
      </c>
      <c r="D67" s="95">
        <v>6</v>
      </c>
      <c r="E67" s="95">
        <v>7</v>
      </c>
      <c r="F67" s="111"/>
      <c r="G67" s="90">
        <v>61</v>
      </c>
      <c r="H67" s="110">
        <v>59</v>
      </c>
      <c r="I67" s="110">
        <v>65</v>
      </c>
      <c r="J67" s="113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12</v>
      </c>
      <c r="D68" s="95">
        <v>5</v>
      </c>
      <c r="E68" s="95">
        <v>9</v>
      </c>
      <c r="F68" s="111"/>
      <c r="G68" s="90">
        <v>52.6</v>
      </c>
      <c r="H68" s="110">
        <v>64</v>
      </c>
      <c r="I68" s="110">
        <v>51.8</v>
      </c>
      <c r="J68" s="113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2</v>
      </c>
      <c r="D69" s="95">
        <v>1</v>
      </c>
      <c r="E69" s="95">
        <v>2</v>
      </c>
      <c r="F69" s="111"/>
      <c r="G69" s="90">
        <v>50</v>
      </c>
      <c r="H69" s="110">
        <v>67</v>
      </c>
      <c r="I69" s="110">
        <v>85</v>
      </c>
      <c r="J69" s="113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3</v>
      </c>
      <c r="D70" s="95">
        <v>6</v>
      </c>
      <c r="E70" s="95"/>
      <c r="F70" s="111"/>
      <c r="G70" s="90">
        <v>56</v>
      </c>
      <c r="H70" s="110">
        <v>71.5</v>
      </c>
      <c r="I70" s="110"/>
      <c r="J70" s="113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3</v>
      </c>
      <c r="D71" s="106">
        <v>1</v>
      </c>
      <c r="E71" s="106">
        <v>4</v>
      </c>
      <c r="F71" s="128"/>
      <c r="G71" s="102">
        <v>52.6</v>
      </c>
      <c r="H71" s="103">
        <v>36</v>
      </c>
      <c r="I71" s="103">
        <v>46.2</v>
      </c>
      <c r="J71" s="129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8</v>
      </c>
      <c r="D72" s="94"/>
      <c r="E72" s="94">
        <v>5</v>
      </c>
      <c r="F72" s="130"/>
      <c r="G72" s="88">
        <v>59</v>
      </c>
      <c r="H72" s="93"/>
      <c r="I72" s="93">
        <v>70</v>
      </c>
      <c r="J72" s="131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/>
      <c r="D73" s="95">
        <v>1</v>
      </c>
      <c r="E73" s="95">
        <v>3</v>
      </c>
      <c r="F73" s="111"/>
      <c r="G73" s="90"/>
      <c r="H73" s="110">
        <v>53</v>
      </c>
      <c r="I73" s="110">
        <v>75</v>
      </c>
      <c r="J73" s="113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2</v>
      </c>
      <c r="D74" s="95">
        <v>2</v>
      </c>
      <c r="E74" s="95">
        <v>3</v>
      </c>
      <c r="F74" s="111"/>
      <c r="G74" s="90">
        <v>48</v>
      </c>
      <c r="H74" s="110">
        <v>48</v>
      </c>
      <c r="I74" s="110">
        <v>51.3</v>
      </c>
      <c r="J74" s="113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12</v>
      </c>
      <c r="D75" s="95">
        <v>9</v>
      </c>
      <c r="E75" s="95">
        <v>9</v>
      </c>
      <c r="F75" s="111"/>
      <c r="G75" s="90">
        <v>56</v>
      </c>
      <c r="H75" s="110">
        <v>63</v>
      </c>
      <c r="I75" s="110">
        <v>55.1</v>
      </c>
      <c r="J75" s="113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>
        <v>2</v>
      </c>
      <c r="E76" s="95">
        <v>2</v>
      </c>
      <c r="F76" s="111"/>
      <c r="G76" s="90"/>
      <c r="H76" s="110">
        <v>47</v>
      </c>
      <c r="I76" s="110">
        <v>46</v>
      </c>
      <c r="J76" s="113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/>
      <c r="D77" s="94">
        <v>4</v>
      </c>
      <c r="E77" s="94">
        <v>3</v>
      </c>
      <c r="F77" s="130"/>
      <c r="G77" s="88"/>
      <c r="H77" s="93">
        <v>57.3</v>
      </c>
      <c r="I77" s="93">
        <v>53.6</v>
      </c>
      <c r="J77" s="131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4</v>
      </c>
      <c r="D78" s="95">
        <v>3</v>
      </c>
      <c r="E78" s="95">
        <v>2</v>
      </c>
      <c r="F78" s="111"/>
      <c r="G78" s="90">
        <v>52.3</v>
      </c>
      <c r="H78" s="110">
        <v>60</v>
      </c>
      <c r="I78" s="110">
        <v>61.5</v>
      </c>
      <c r="J78" s="113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11</v>
      </c>
      <c r="D79" s="95">
        <v>6</v>
      </c>
      <c r="E79" s="95">
        <v>16</v>
      </c>
      <c r="F79" s="111"/>
      <c r="G79" s="98">
        <v>44.8</v>
      </c>
      <c r="H79" s="87">
        <v>55.8</v>
      </c>
      <c r="I79" s="87">
        <v>52</v>
      </c>
      <c r="J79" s="119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>SUM(C81:C112)</f>
        <v>225</v>
      </c>
      <c r="D80" s="9">
        <f t="shared" ref="D80:F80" si="6">SUM(D81:D112)</f>
        <v>269</v>
      </c>
      <c r="E80" s="9">
        <f t="shared" si="6"/>
        <v>279</v>
      </c>
      <c r="F80" s="60">
        <f t="shared" si="6"/>
        <v>0</v>
      </c>
      <c r="G80" s="76">
        <f>AVERAGE(G81:G112)</f>
        <v>51.088666666666668</v>
      </c>
      <c r="H80" s="77">
        <f t="shared" ref="H80:J80" si="7">AVERAGE(H81:H112)</f>
        <v>59.922413793103459</v>
      </c>
      <c r="I80" s="77">
        <f t="shared" si="7"/>
        <v>56.45392857142857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7</v>
      </c>
      <c r="D81" s="95">
        <v>5</v>
      </c>
      <c r="E81" s="95">
        <v>6</v>
      </c>
      <c r="F81" s="111"/>
      <c r="G81" s="96">
        <v>43.43</v>
      </c>
      <c r="H81" s="109">
        <v>61.2</v>
      </c>
      <c r="I81" s="109">
        <v>48</v>
      </c>
      <c r="J81" s="112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3</v>
      </c>
      <c r="D82" s="95">
        <v>1</v>
      </c>
      <c r="E82" s="95"/>
      <c r="F82" s="111"/>
      <c r="G82" s="90">
        <v>62</v>
      </c>
      <c r="H82" s="110">
        <v>36</v>
      </c>
      <c r="I82" s="110"/>
      <c r="J82" s="113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5</v>
      </c>
      <c r="D83" s="95">
        <v>6</v>
      </c>
      <c r="E83" s="95">
        <v>11</v>
      </c>
      <c r="F83" s="111"/>
      <c r="G83" s="90">
        <v>49.2</v>
      </c>
      <c r="H83" s="110">
        <v>63</v>
      </c>
      <c r="I83" s="110">
        <v>61</v>
      </c>
      <c r="J83" s="113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9</v>
      </c>
      <c r="D84" s="95">
        <v>8</v>
      </c>
      <c r="E84" s="95">
        <v>16</v>
      </c>
      <c r="F84" s="111"/>
      <c r="G84" s="90">
        <v>56.33</v>
      </c>
      <c r="H84" s="110">
        <v>64.099999999999994</v>
      </c>
      <c r="I84" s="110">
        <v>56.69</v>
      </c>
      <c r="J84" s="113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15</v>
      </c>
      <c r="D85" s="95">
        <v>5</v>
      </c>
      <c r="E85" s="95">
        <v>9</v>
      </c>
      <c r="F85" s="111"/>
      <c r="G85" s="90">
        <v>50.8</v>
      </c>
      <c r="H85" s="110">
        <v>55</v>
      </c>
      <c r="I85" s="110">
        <v>51</v>
      </c>
      <c r="J85" s="113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9</v>
      </c>
      <c r="D86" s="95">
        <v>21</v>
      </c>
      <c r="E86" s="95">
        <v>12</v>
      </c>
      <c r="F86" s="111"/>
      <c r="G86" s="90">
        <v>58.67</v>
      </c>
      <c r="H86" s="110">
        <v>65.8</v>
      </c>
      <c r="I86" s="110">
        <v>63</v>
      </c>
      <c r="J86" s="113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1</v>
      </c>
      <c r="D87" s="95"/>
      <c r="E87" s="95">
        <v>4</v>
      </c>
      <c r="F87" s="111"/>
      <c r="G87" s="90">
        <v>46</v>
      </c>
      <c r="H87" s="110"/>
      <c r="I87" s="110">
        <v>52.5</v>
      </c>
      <c r="J87" s="113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1</v>
      </c>
      <c r="D88" s="95">
        <v>1</v>
      </c>
      <c r="E88" s="95"/>
      <c r="F88" s="111"/>
      <c r="G88" s="90">
        <v>51</v>
      </c>
      <c r="H88" s="110">
        <v>48</v>
      </c>
      <c r="I88" s="110"/>
      <c r="J88" s="113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5</v>
      </c>
      <c r="D89" s="95">
        <v>9</v>
      </c>
      <c r="E89" s="95">
        <v>4</v>
      </c>
      <c r="F89" s="111"/>
      <c r="G89" s="90">
        <v>44</v>
      </c>
      <c r="H89" s="110">
        <v>60.7</v>
      </c>
      <c r="I89" s="110">
        <v>50.8</v>
      </c>
      <c r="J89" s="113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8</v>
      </c>
      <c r="D90" s="95">
        <v>6</v>
      </c>
      <c r="E90" s="95">
        <v>13</v>
      </c>
      <c r="F90" s="111"/>
      <c r="G90" s="90">
        <v>46.38</v>
      </c>
      <c r="H90" s="110">
        <v>58.7</v>
      </c>
      <c r="I90" s="110">
        <v>45.6</v>
      </c>
      <c r="J90" s="113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3</v>
      </c>
      <c r="D91" s="95">
        <v>7</v>
      </c>
      <c r="E91" s="95">
        <v>1</v>
      </c>
      <c r="F91" s="111"/>
      <c r="G91" s="90">
        <v>49.67</v>
      </c>
      <c r="H91" s="110">
        <v>54.9</v>
      </c>
      <c r="I91" s="110">
        <v>48</v>
      </c>
      <c r="J91" s="113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4</v>
      </c>
      <c r="D92" s="95">
        <v>9</v>
      </c>
      <c r="E92" s="95">
        <v>10</v>
      </c>
      <c r="F92" s="111"/>
      <c r="G92" s="90">
        <v>55.25</v>
      </c>
      <c r="H92" s="110">
        <v>63.8</v>
      </c>
      <c r="I92" s="110">
        <v>58.3</v>
      </c>
      <c r="J92" s="113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4</v>
      </c>
      <c r="D93" s="95">
        <v>8</v>
      </c>
      <c r="E93" s="95">
        <v>9</v>
      </c>
      <c r="F93" s="111"/>
      <c r="G93" s="90">
        <v>42</v>
      </c>
      <c r="H93" s="110">
        <v>51</v>
      </c>
      <c r="I93" s="110">
        <v>58.3</v>
      </c>
      <c r="J93" s="113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12</v>
      </c>
      <c r="D94" s="104">
        <v>8</v>
      </c>
      <c r="E94" s="104">
        <v>5</v>
      </c>
      <c r="F94" s="114"/>
      <c r="G94" s="107">
        <v>60.33</v>
      </c>
      <c r="H94" s="110">
        <v>60</v>
      </c>
      <c r="I94" s="110">
        <v>62</v>
      </c>
      <c r="J94" s="113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1</v>
      </c>
      <c r="D95" s="95">
        <v>1</v>
      </c>
      <c r="E95" s="95">
        <v>2</v>
      </c>
      <c r="F95" s="111"/>
      <c r="G95" s="90">
        <v>45</v>
      </c>
      <c r="H95" s="110">
        <v>44</v>
      </c>
      <c r="I95" s="110">
        <v>42</v>
      </c>
      <c r="J95" s="113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1</v>
      </c>
      <c r="D96" s="95">
        <v>1</v>
      </c>
      <c r="E96" s="95">
        <v>2</v>
      </c>
      <c r="F96" s="111"/>
      <c r="G96" s="90">
        <v>46</v>
      </c>
      <c r="H96" s="110">
        <v>54</v>
      </c>
      <c r="I96" s="110">
        <v>42.5</v>
      </c>
      <c r="J96" s="113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5</v>
      </c>
      <c r="D97" s="95">
        <v>11</v>
      </c>
      <c r="E97" s="95">
        <v>9</v>
      </c>
      <c r="F97" s="111"/>
      <c r="G97" s="90">
        <v>61.8</v>
      </c>
      <c r="H97" s="110">
        <v>63.1</v>
      </c>
      <c r="I97" s="110">
        <v>51</v>
      </c>
      <c r="J97" s="113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2</v>
      </c>
      <c r="D98" s="95">
        <v>5</v>
      </c>
      <c r="E98" s="95">
        <v>10</v>
      </c>
      <c r="F98" s="111"/>
      <c r="G98" s="90">
        <v>59</v>
      </c>
      <c r="H98" s="110">
        <v>55.2</v>
      </c>
      <c r="I98" s="110">
        <v>55.1</v>
      </c>
      <c r="J98" s="113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10</v>
      </c>
      <c r="D99" s="95">
        <v>4</v>
      </c>
      <c r="E99" s="95">
        <v>2</v>
      </c>
      <c r="F99" s="111"/>
      <c r="G99" s="90">
        <v>46.4</v>
      </c>
      <c r="H99" s="110">
        <v>54</v>
      </c>
      <c r="I99" s="110">
        <v>68</v>
      </c>
      <c r="J99" s="113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13</v>
      </c>
      <c r="D100" s="95">
        <v>21</v>
      </c>
      <c r="E100" s="95">
        <v>21</v>
      </c>
      <c r="F100" s="111"/>
      <c r="G100" s="90">
        <v>57.08</v>
      </c>
      <c r="H100" s="110">
        <v>73.95</v>
      </c>
      <c r="I100" s="110">
        <v>64.7</v>
      </c>
      <c r="J100" s="113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6</v>
      </c>
      <c r="D101" s="95">
        <v>7</v>
      </c>
      <c r="E101" s="95">
        <v>7</v>
      </c>
      <c r="F101" s="111"/>
      <c r="G101" s="90">
        <v>52.83</v>
      </c>
      <c r="H101" s="110">
        <v>70.900000000000006</v>
      </c>
      <c r="I101" s="110">
        <v>58.4</v>
      </c>
      <c r="J101" s="113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23</v>
      </c>
      <c r="D102" s="95">
        <v>21</v>
      </c>
      <c r="E102" s="95">
        <v>19</v>
      </c>
      <c r="F102" s="111"/>
      <c r="G102" s="90">
        <v>57.04</v>
      </c>
      <c r="H102" s="110">
        <v>73</v>
      </c>
      <c r="I102" s="110">
        <v>63</v>
      </c>
      <c r="J102" s="113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7</v>
      </c>
      <c r="D103" s="95">
        <v>5</v>
      </c>
      <c r="E103" s="95">
        <v>11</v>
      </c>
      <c r="F103" s="111"/>
      <c r="G103" s="90">
        <v>47</v>
      </c>
      <c r="H103" s="110">
        <v>57</v>
      </c>
      <c r="I103" s="110">
        <v>67.3</v>
      </c>
      <c r="J103" s="113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7</v>
      </c>
      <c r="D104" s="95">
        <v>20</v>
      </c>
      <c r="E104" s="95">
        <v>14</v>
      </c>
      <c r="F104" s="111"/>
      <c r="G104" s="90">
        <v>48.43</v>
      </c>
      <c r="H104" s="110">
        <v>63</v>
      </c>
      <c r="I104" s="110">
        <v>59</v>
      </c>
      <c r="J104" s="113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13</v>
      </c>
      <c r="D105" s="95">
        <v>14</v>
      </c>
      <c r="E105" s="95">
        <v>14</v>
      </c>
      <c r="F105" s="111"/>
      <c r="G105" s="90">
        <v>42.69</v>
      </c>
      <c r="H105" s="110">
        <v>62.7</v>
      </c>
      <c r="I105" s="110">
        <v>58.5</v>
      </c>
      <c r="J105" s="113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20</v>
      </c>
      <c r="D106" s="95">
        <v>27</v>
      </c>
      <c r="E106" s="95">
        <v>20</v>
      </c>
      <c r="F106" s="111"/>
      <c r="G106" s="90">
        <v>53</v>
      </c>
      <c r="H106" s="110">
        <v>62.5</v>
      </c>
      <c r="I106" s="110">
        <v>57.9</v>
      </c>
      <c r="J106" s="113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14</v>
      </c>
      <c r="D107" s="95">
        <v>22</v>
      </c>
      <c r="E107" s="95">
        <v>13</v>
      </c>
      <c r="F107" s="111"/>
      <c r="G107" s="90">
        <v>58.64</v>
      </c>
      <c r="H107" s="110">
        <v>76.2</v>
      </c>
      <c r="I107" s="110">
        <v>69.8</v>
      </c>
      <c r="J107" s="113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7</v>
      </c>
      <c r="D108" s="95">
        <v>4</v>
      </c>
      <c r="E108" s="95">
        <v>15</v>
      </c>
      <c r="F108" s="111"/>
      <c r="G108" s="90">
        <v>50.29</v>
      </c>
      <c r="H108" s="110">
        <v>57</v>
      </c>
      <c r="I108" s="110">
        <v>64.2</v>
      </c>
      <c r="J108" s="113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5</v>
      </c>
      <c r="D109" s="95">
        <v>11</v>
      </c>
      <c r="E109" s="95">
        <v>12</v>
      </c>
      <c r="F109" s="111"/>
      <c r="G109" s="90">
        <v>46.4</v>
      </c>
      <c r="H109" s="110">
        <v>53</v>
      </c>
      <c r="I109" s="110">
        <v>55</v>
      </c>
      <c r="J109" s="113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5</v>
      </c>
      <c r="D110" s="95">
        <v>1</v>
      </c>
      <c r="E110" s="95">
        <v>8</v>
      </c>
      <c r="F110" s="111"/>
      <c r="G110" s="90">
        <v>46</v>
      </c>
      <c r="H110" s="110">
        <v>76</v>
      </c>
      <c r="I110" s="110">
        <v>49.12</v>
      </c>
      <c r="J110" s="113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11"/>
      <c r="G111" s="90"/>
      <c r="H111" s="110"/>
      <c r="I111" s="110"/>
      <c r="J111" s="113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15"/>
      <c r="D112" s="116"/>
      <c r="E112" s="116"/>
      <c r="F112" s="117"/>
      <c r="G112" s="118"/>
      <c r="H112" s="87"/>
      <c r="I112" s="87"/>
      <c r="J112" s="119"/>
      <c r="K112" s="53"/>
      <c r="M112" s="18"/>
      <c r="N112" s="18"/>
      <c r="P112" s="18"/>
    </row>
    <row r="113" spans="1:16" ht="15.75" thickBot="1" x14ac:dyDescent="0.3">
      <c r="A113" s="122"/>
      <c r="B113" s="123" t="s">
        <v>57</v>
      </c>
      <c r="C113" s="124">
        <f>SUM(C114:C122)</f>
        <v>53</v>
      </c>
      <c r="D113" s="125">
        <f t="shared" ref="D113:F113" si="8">SUM(D114:D122)</f>
        <v>41</v>
      </c>
      <c r="E113" s="125">
        <f t="shared" si="8"/>
        <v>55</v>
      </c>
      <c r="F113" s="126">
        <f t="shared" si="8"/>
        <v>0</v>
      </c>
      <c r="G113" s="76">
        <f>AVERAGE(G114:G122)</f>
        <v>50.895000000000003</v>
      </c>
      <c r="H113" s="77">
        <f>AVERAGE(H114:H122)</f>
        <v>65.004285714285714</v>
      </c>
      <c r="I113" s="77">
        <f>AVERAGE(I114:I122)</f>
        <v>55.95000000000001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6</v>
      </c>
      <c r="D114" s="100">
        <v>7</v>
      </c>
      <c r="E114" s="100">
        <v>2</v>
      </c>
      <c r="F114" s="120"/>
      <c r="G114" s="96">
        <v>60.2</v>
      </c>
      <c r="H114" s="109">
        <v>81.709999999999994</v>
      </c>
      <c r="I114" s="109">
        <v>54.5</v>
      </c>
      <c r="J114" s="112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6</v>
      </c>
      <c r="D115" s="95">
        <v>4</v>
      </c>
      <c r="E115" s="95">
        <v>4</v>
      </c>
      <c r="F115" s="111"/>
      <c r="G115" s="90">
        <v>52.7</v>
      </c>
      <c r="H115" s="110">
        <v>63</v>
      </c>
      <c r="I115" s="110">
        <v>53</v>
      </c>
      <c r="J115" s="113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7</v>
      </c>
      <c r="D116" s="95">
        <v>6</v>
      </c>
      <c r="E116" s="95">
        <v>6</v>
      </c>
      <c r="F116" s="111"/>
      <c r="G116" s="90">
        <v>53.3</v>
      </c>
      <c r="H116" s="110">
        <v>72.17</v>
      </c>
      <c r="I116" s="110">
        <v>52.5</v>
      </c>
      <c r="J116" s="113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3</v>
      </c>
      <c r="D117" s="95"/>
      <c r="E117" s="95">
        <v>3</v>
      </c>
      <c r="F117" s="111"/>
      <c r="G117" s="90">
        <v>45</v>
      </c>
      <c r="H117" s="110"/>
      <c r="I117" s="110">
        <v>53.3</v>
      </c>
      <c r="J117" s="113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9</v>
      </c>
      <c r="D118" s="95">
        <v>9</v>
      </c>
      <c r="E118" s="95">
        <v>12</v>
      </c>
      <c r="F118" s="111"/>
      <c r="G118" s="90">
        <v>59.56</v>
      </c>
      <c r="H118" s="110">
        <v>70</v>
      </c>
      <c r="I118" s="110">
        <v>69.400000000000006</v>
      </c>
      <c r="J118" s="113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3</v>
      </c>
      <c r="D119" s="95">
        <v>1</v>
      </c>
      <c r="E119" s="95">
        <v>3</v>
      </c>
      <c r="F119" s="111"/>
      <c r="G119" s="90">
        <v>43</v>
      </c>
      <c r="H119" s="110">
        <v>56</v>
      </c>
      <c r="I119" s="110">
        <v>53</v>
      </c>
      <c r="J119" s="113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11"/>
      <c r="G120" s="90"/>
      <c r="H120" s="110"/>
      <c r="I120" s="110"/>
      <c r="J120" s="113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11</v>
      </c>
      <c r="D121" s="95">
        <v>10</v>
      </c>
      <c r="E121" s="95">
        <v>9</v>
      </c>
      <c r="F121" s="111"/>
      <c r="G121" s="90">
        <v>48.3</v>
      </c>
      <c r="H121" s="110">
        <v>56.4</v>
      </c>
      <c r="I121" s="110">
        <v>57.8</v>
      </c>
      <c r="J121" s="113"/>
      <c r="K121" s="53"/>
      <c r="N121" s="18"/>
    </row>
    <row r="122" spans="1:16" ht="15.75" thickBot="1" x14ac:dyDescent="0.3">
      <c r="A122" s="26">
        <v>9</v>
      </c>
      <c r="B122" s="127" t="s">
        <v>70</v>
      </c>
      <c r="C122" s="99">
        <v>8</v>
      </c>
      <c r="D122" s="101">
        <v>4</v>
      </c>
      <c r="E122" s="101">
        <v>16</v>
      </c>
      <c r="F122" s="121"/>
      <c r="G122" s="98">
        <v>45.1</v>
      </c>
      <c r="H122" s="87">
        <v>55.75</v>
      </c>
      <c r="I122" s="87">
        <v>54.1</v>
      </c>
      <c r="J122" s="119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51.454175824175834</v>
      </c>
      <c r="H123" s="30">
        <f t="shared" ref="H123:J123" si="9">AVERAGE(H5:H12,H14:H25,H27:H43,H45:H64,H66:H79,H81:H112,H114:H122)</f>
        <v>59.365520833333314</v>
      </c>
      <c r="I123" s="30">
        <f t="shared" si="9"/>
        <v>57.221752577319592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60</formula>
      <formula>49.999</formula>
    </cfRule>
    <cfRule type="cellIs" dxfId="1" priority="4" operator="between">
      <formula>75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Физика ВПР-7</vt:lpstr>
      <vt:lpstr>Физика ВПР-8</vt:lpstr>
      <vt:lpstr>Физика ОГЭ-9</vt:lpstr>
      <vt:lpstr>Физика ВПР-10</vt:lpstr>
      <vt:lpstr>Физика 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2026-03-26T08:24:31Z</dcterms:modified>
</cp:coreProperties>
</file>