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0730" windowHeight="11160" tabRatio="862"/>
  </bookViews>
  <sheets>
    <sheet name="ОУ 2023-2024" sheetId="8" r:id="rId1"/>
    <sheet name="УДО 2023-2024" sheetId="9" r:id="rId2"/>
    <sheet name="ЦППМСП 2023-2024" sheetId="10" r:id="rId3"/>
    <sheet name="Лист1" sheetId="11" r:id="rId4"/>
    <sheet name="Лист2" sheetId="12" r:id="rId5"/>
  </sheets>
  <definedNames>
    <definedName name="_xlnm._FilterDatabase" localSheetId="0" hidden="1">'ОУ 2023-2024'!#REF!</definedName>
  </definedNames>
  <calcPr calcId="152511"/>
</workbook>
</file>

<file path=xl/calcChain.xml><?xml version="1.0" encoding="utf-8"?>
<calcChain xmlns="http://schemas.openxmlformats.org/spreadsheetml/2006/main">
  <c r="D123" i="8" l="1"/>
  <c r="E123" i="8"/>
  <c r="F123" i="8"/>
  <c r="G123" i="8"/>
  <c r="H123" i="8"/>
  <c r="I123" i="8"/>
  <c r="J123" i="8"/>
  <c r="K123" i="8"/>
  <c r="L123" i="8"/>
  <c r="M123" i="8"/>
  <c r="N123" i="8"/>
  <c r="C123" i="8"/>
  <c r="D113" i="8"/>
  <c r="E113" i="8"/>
  <c r="F113" i="8"/>
  <c r="G113" i="8"/>
  <c r="H113" i="8"/>
  <c r="I113" i="8"/>
  <c r="J113" i="8"/>
  <c r="K113" i="8"/>
  <c r="L113" i="8"/>
  <c r="M113" i="8"/>
  <c r="N113" i="8"/>
  <c r="C113" i="8"/>
  <c r="D82" i="8"/>
  <c r="E82" i="8"/>
  <c r="F82" i="8"/>
  <c r="G82" i="8"/>
  <c r="H82" i="8"/>
  <c r="I82" i="8"/>
  <c r="J82" i="8"/>
  <c r="K82" i="8"/>
  <c r="L82" i="8"/>
  <c r="M82" i="8"/>
  <c r="N82" i="8"/>
  <c r="C82" i="8"/>
  <c r="D67" i="8"/>
  <c r="E67" i="8"/>
  <c r="F67" i="8"/>
  <c r="G67" i="8"/>
  <c r="H67" i="8"/>
  <c r="I67" i="8"/>
  <c r="J67" i="8"/>
  <c r="K67" i="8"/>
  <c r="L67" i="8"/>
  <c r="M67" i="8"/>
  <c r="N67" i="8"/>
  <c r="C67" i="8"/>
  <c r="D46" i="8"/>
  <c r="E46" i="8"/>
  <c r="F46" i="8"/>
  <c r="G46" i="8"/>
  <c r="H46" i="8"/>
  <c r="I46" i="8"/>
  <c r="J46" i="8"/>
  <c r="K46" i="8"/>
  <c r="L46" i="8"/>
  <c r="M46" i="8"/>
  <c r="N46" i="8"/>
  <c r="C46" i="8"/>
  <c r="D28" i="8"/>
  <c r="E28" i="8"/>
  <c r="F28" i="8"/>
  <c r="G28" i="8"/>
  <c r="H28" i="8"/>
  <c r="I28" i="8"/>
  <c r="J28" i="8"/>
  <c r="K28" i="8"/>
  <c r="L28" i="8"/>
  <c r="M28" i="8"/>
  <c r="N28" i="8"/>
  <c r="C28" i="8"/>
  <c r="D15" i="8"/>
  <c r="E15" i="8"/>
  <c r="F15" i="8"/>
  <c r="G15" i="8"/>
  <c r="H15" i="8"/>
  <c r="I15" i="8"/>
  <c r="J15" i="8"/>
  <c r="K15" i="8"/>
  <c r="L15" i="8"/>
  <c r="M15" i="8"/>
  <c r="N15" i="8"/>
  <c r="C15" i="8"/>
  <c r="D5" i="8"/>
  <c r="D4" i="8" s="1"/>
  <c r="E5" i="8"/>
  <c r="E4" i="8" s="1"/>
  <c r="F5" i="8"/>
  <c r="F4" i="8" s="1"/>
  <c r="G5" i="8"/>
  <c r="G4" i="8" s="1"/>
  <c r="H5" i="8"/>
  <c r="H4" i="8" s="1"/>
  <c r="I5" i="8"/>
  <c r="I4" i="8" s="1"/>
  <c r="J5" i="8"/>
  <c r="J4" i="8" s="1"/>
  <c r="K5" i="8"/>
  <c r="K4" i="8" s="1"/>
  <c r="L5" i="8"/>
  <c r="L4" i="8" s="1"/>
  <c r="M5" i="8"/>
  <c r="M4" i="8" s="1"/>
  <c r="N5" i="8"/>
  <c r="N4" i="8" s="1"/>
  <c r="C5" i="8"/>
  <c r="C4" i="8" l="1"/>
  <c r="H10" i="10"/>
  <c r="P14" i="9"/>
  <c r="P10" i="9"/>
  <c r="A4" i="8" l="1"/>
  <c r="B7" i="11" l="1"/>
  <c r="B5" i="11" l="1"/>
  <c r="C2" i="11" l="1"/>
  <c r="P7" i="9" l="1"/>
  <c r="P18" i="9"/>
  <c r="P24" i="9"/>
  <c r="A123" i="8"/>
  <c r="O10" i="9"/>
  <c r="D27" i="9"/>
  <c r="E27" i="9"/>
  <c r="F27" i="9"/>
  <c r="G27" i="9"/>
  <c r="J27" i="9"/>
  <c r="K27" i="9"/>
  <c r="L27" i="9"/>
  <c r="M27" i="9"/>
  <c r="N27" i="9"/>
  <c r="Q18" i="9"/>
  <c r="P20" i="9"/>
  <c r="D4" i="9"/>
  <c r="E4" i="9"/>
  <c r="F4" i="9"/>
  <c r="G4" i="9"/>
  <c r="J4" i="9"/>
  <c r="K4" i="9"/>
  <c r="L4" i="9"/>
  <c r="M4" i="9"/>
  <c r="N4" i="9"/>
  <c r="D7" i="9"/>
  <c r="E7" i="9"/>
  <c r="F7" i="9"/>
  <c r="G7" i="9"/>
  <c r="J7" i="9"/>
  <c r="K7" i="9"/>
  <c r="L7" i="9"/>
  <c r="M7" i="9"/>
  <c r="N7" i="9"/>
  <c r="D10" i="9"/>
  <c r="E10" i="9"/>
  <c r="F10" i="9"/>
  <c r="G10" i="9"/>
  <c r="J10" i="9"/>
  <c r="K10" i="9"/>
  <c r="L10" i="9"/>
  <c r="M10" i="9"/>
  <c r="N10" i="9"/>
  <c r="D14" i="9"/>
  <c r="E14" i="9"/>
  <c r="F14" i="9"/>
  <c r="G14" i="9"/>
  <c r="J14" i="9"/>
  <c r="K14" i="9"/>
  <c r="L14" i="9"/>
  <c r="M14" i="9"/>
  <c r="N14" i="9"/>
  <c r="D18" i="9"/>
  <c r="E18" i="9"/>
  <c r="F18" i="9"/>
  <c r="G18" i="9"/>
  <c r="J18" i="9"/>
  <c r="K18" i="9"/>
  <c r="L18" i="9"/>
  <c r="M18" i="9"/>
  <c r="N18" i="9"/>
  <c r="D20" i="9"/>
  <c r="E20" i="9"/>
  <c r="F20" i="9"/>
  <c r="G20" i="9"/>
  <c r="J20" i="9"/>
  <c r="K20" i="9"/>
  <c r="L20" i="9"/>
  <c r="M20" i="9"/>
  <c r="N20" i="9"/>
  <c r="D24" i="9"/>
  <c r="E24" i="9"/>
  <c r="F24" i="9"/>
  <c r="G24" i="9"/>
  <c r="J24" i="9"/>
  <c r="K24" i="9"/>
  <c r="L24" i="9"/>
  <c r="M24" i="9"/>
  <c r="N24" i="9"/>
  <c r="Q24" i="9" l="1"/>
  <c r="Q10" i="9"/>
  <c r="Q20" i="9"/>
  <c r="Q14" i="9"/>
  <c r="Q7" i="9"/>
  <c r="G3" i="9"/>
  <c r="M3" i="9"/>
  <c r="L3" i="9"/>
  <c r="K3" i="9"/>
  <c r="N3" i="9"/>
  <c r="J3" i="9"/>
  <c r="D3" i="9"/>
  <c r="E3" i="9"/>
  <c r="F3" i="9"/>
  <c r="F10" i="10"/>
  <c r="O24" i="9"/>
  <c r="O20" i="9"/>
  <c r="O18" i="9"/>
  <c r="O14" i="9"/>
  <c r="O7" i="9"/>
  <c r="O4" i="9"/>
  <c r="O3" i="9" l="1"/>
  <c r="G10" i="10" l="1"/>
  <c r="Q4" i="9"/>
  <c r="P4" i="9"/>
  <c r="P3" i="9" l="1"/>
  <c r="Q3" i="9"/>
  <c r="C10" i="10" l="1"/>
  <c r="D10" i="10"/>
  <c r="E10" i="10"/>
  <c r="C27" i="9" l="1"/>
  <c r="C4" i="9" l="1"/>
  <c r="A3" i="9"/>
  <c r="C24" i="9" l="1"/>
  <c r="C20" i="9"/>
  <c r="C18" i="9"/>
  <c r="C14" i="9"/>
  <c r="C10" i="9"/>
  <c r="C7" i="9"/>
  <c r="C3" i="9" l="1"/>
</calcChain>
</file>

<file path=xl/comments1.xml><?xml version="1.0" encoding="utf-8"?>
<comments xmlns="http://schemas.openxmlformats.org/spreadsheetml/2006/main">
  <authors>
    <author>Автор</author>
  </authors>
  <commentList>
    <comment ref="O2" authorId="0" shapeId="0">
      <text>
        <r>
          <rPr>
            <sz val="9"/>
            <color indexed="81"/>
            <rFont val="Tahoma"/>
            <family val="2"/>
            <charset val="204"/>
          </rPr>
          <t>По итогам 2021-2022 учебного года 
(состояние на 01 октября 2022)</t>
        </r>
      </text>
    </commen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19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1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5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6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F2" authorId="0" shapeId="0">
      <text>
        <r>
          <rPr>
            <sz val="9"/>
            <color indexed="81"/>
            <rFont val="Tahoma"/>
            <family val="2"/>
            <charset val="204"/>
          </rPr>
          <t>По итогам 2021-2022 учебного года 
(состояние на 01 октября 2022)</t>
        </r>
      </text>
    </comment>
    <comment ref="B3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7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<sst xmlns="http://schemas.openxmlformats.org/spreadsheetml/2006/main" count="214" uniqueCount="187">
  <si>
    <t>Железнодорожный район</t>
  </si>
  <si>
    <t>МБОУ СШ № 13</t>
  </si>
  <si>
    <t>МБОУ СШ № 16</t>
  </si>
  <si>
    <t>МБОУ СШ № 18</t>
  </si>
  <si>
    <t>МБОУ СШ № 86</t>
  </si>
  <si>
    <t>Кировский район</t>
  </si>
  <si>
    <t>МБОУ СШ № 91</t>
  </si>
  <si>
    <t>МБОУ СШ № 94</t>
  </si>
  <si>
    <t>МБОУ СШ № 95</t>
  </si>
  <si>
    <t>МБОУ СШ № 46</t>
  </si>
  <si>
    <t>МБОУ СШ № 63</t>
  </si>
  <si>
    <t>МБОУ СШ № 135</t>
  </si>
  <si>
    <t>МАОУ гимназия № 10</t>
  </si>
  <si>
    <t>МАОУ гимназия № 4</t>
  </si>
  <si>
    <t>Ленинский район</t>
  </si>
  <si>
    <t>МБОУ СШ № 31</t>
  </si>
  <si>
    <t>МБОУ СШ № 44</t>
  </si>
  <si>
    <t>МБОУ СШ № 50</t>
  </si>
  <si>
    <t>МБОУ СШ № 51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</si>
  <si>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</si>
  <si>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</si>
  <si>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</si>
  <si>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</si>
  <si>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</si>
  <si>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</si>
  <si>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</si>
  <si>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</si>
  <si>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</si>
  <si>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</si>
  <si>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</si>
  <si>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</si>
  <si>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84</t>
  </si>
  <si>
    <t>МБОУ СШ № 99</t>
  </si>
  <si>
    <t>МБОУ СШ № 133</t>
  </si>
  <si>
    <t>МБОУ лицей № 2</t>
  </si>
  <si>
    <t>МБОУ лицей № 10</t>
  </si>
  <si>
    <t>МАОУ гимназия № 14</t>
  </si>
  <si>
    <t>МБОУ лицей № 8</t>
  </si>
  <si>
    <t>Свердловский район</t>
  </si>
  <si>
    <t>МБОУ СШ № 10</t>
  </si>
  <si>
    <t>МБОУ СШ № 78</t>
  </si>
  <si>
    <t>Советский район</t>
  </si>
  <si>
    <t>МБОУ СШ № 2</t>
  </si>
  <si>
    <t>МБОУ СШ № 4</t>
  </si>
  <si>
    <t>МБОУ СШ № 27</t>
  </si>
  <si>
    <t>МБОУ СШ № 69</t>
  </si>
  <si>
    <t>МБОУ СШ № 98</t>
  </si>
  <si>
    <t>МБОУ СШ № 129</t>
  </si>
  <si>
    <t>МАОУ СШ № 151</t>
  </si>
  <si>
    <t>Центральный район</t>
  </si>
  <si>
    <t>МБОУ гимназия № 16</t>
  </si>
  <si>
    <t>№</t>
  </si>
  <si>
    <t>МБОУ прогимн № 131</t>
  </si>
  <si>
    <t>Образовательная организация</t>
  </si>
  <si>
    <t>кол-во организаций</t>
  </si>
  <si>
    <t>МАОУ СШ № 152</t>
  </si>
  <si>
    <t>МБОУ СШ № 155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</si>
  <si>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</si>
  <si>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</si>
  <si>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"Медиа-Мастерская"</t>
  </si>
  <si>
    <t>МБОУ ДО Дом детства и юношества "Школа самоопределения"</t>
  </si>
  <si>
    <t>МБОУ ДО Дом детства и юношества № 2</t>
  </si>
  <si>
    <t>МБОУ ДО Центр дополнительного образования "Аэрокосмическая школа"</t>
  </si>
  <si>
    <t>МАОУ ДО Дом творчества</t>
  </si>
  <si>
    <t>МАОУ ДО Центр дополнительного образования "Спектр"</t>
  </si>
  <si>
    <t>МАОУ ДО Центр творческого образования "Престиж"</t>
  </si>
  <si>
    <t>МБОУ ДО Центр дополнительного образования № 5</t>
  </si>
  <si>
    <t>МБОУ ДО Центр творческого развития и гуманитарного образования</t>
  </si>
  <si>
    <t xml:space="preserve"> МБУ ЦППМиСП № 1 "Развитие"</t>
  </si>
  <si>
    <t>МАОУ СШ № 1</t>
  </si>
  <si>
    <t>МАОУ гимназия № 8</t>
  </si>
  <si>
    <t>МАОУ гимназия № 9</t>
  </si>
  <si>
    <t>МАОУ лицей № 7</t>
  </si>
  <si>
    <t>МАОУ СШ № 32</t>
  </si>
  <si>
    <t>МАОУ лицей № 1</t>
  </si>
  <si>
    <t>МАОУ лицей № 11</t>
  </si>
  <si>
    <t>МАОУ СШ № 55</t>
  </si>
  <si>
    <t>МАОУ СШ № 23</t>
  </si>
  <si>
    <t>МАОУ СШ № 76</t>
  </si>
  <si>
    <t>МАОУ гимназия № 11</t>
  </si>
  <si>
    <t>МАОУ гимназия № 15</t>
  </si>
  <si>
    <t>МАОУ лицей № 3</t>
  </si>
  <si>
    <t>МАОУ лицей № 12</t>
  </si>
  <si>
    <t>МАОУ СШ № 148</t>
  </si>
  <si>
    <t>МАОУ СШ № 24</t>
  </si>
  <si>
    <t>МАОУ СШ № 115</t>
  </si>
  <si>
    <t>МАОУ СШ № 143</t>
  </si>
  <si>
    <t>МАОУ СШ № 144</t>
  </si>
  <si>
    <t>МАОУ СШ № 145</t>
  </si>
  <si>
    <t>МАОУ СШ № 149</t>
  </si>
  <si>
    <t xml:space="preserve"> МАУ ЦППМиСП "ЭГО"</t>
  </si>
  <si>
    <t xml:space="preserve"> МБУ ЦППМиСП № 7 " Способный ребенок"</t>
  </si>
  <si>
    <t xml:space="preserve"> МБУ ЦППМиСП № 2</t>
  </si>
  <si>
    <t xml:space="preserve"> МБУ ЦППМиСП № 5 " Сознание"</t>
  </si>
  <si>
    <t xml:space="preserve"> МБУ ЦППМиСП № 6</t>
  </si>
  <si>
    <t xml:space="preserve"> МБУ ЦППМиСП № 9</t>
  </si>
  <si>
    <t>МАОУ гимназия № 1 "Универс"</t>
  </si>
  <si>
    <t>МАОУ гимназия № 13 "Академ"</t>
  </si>
  <si>
    <t>МАОУ лицей № 9 "Лидер"</t>
  </si>
  <si>
    <t>МАОУ гимназия № 6</t>
  </si>
  <si>
    <t>МАОУ лицей № 6 "Перспектива"</t>
  </si>
  <si>
    <t>Район</t>
  </si>
  <si>
    <t>Железнодорожный</t>
  </si>
  <si>
    <t xml:space="preserve">Кировский </t>
  </si>
  <si>
    <t xml:space="preserve">Ленинский </t>
  </si>
  <si>
    <t xml:space="preserve">Октябрьский </t>
  </si>
  <si>
    <t xml:space="preserve">Свердловский </t>
  </si>
  <si>
    <t xml:space="preserve">Советский </t>
  </si>
  <si>
    <t>Центральный</t>
  </si>
  <si>
    <t>по городу</t>
  </si>
  <si>
    <t>МАОУ СШ № 19</t>
  </si>
  <si>
    <t>Срок</t>
  </si>
  <si>
    <t>Организация</t>
  </si>
  <si>
    <t>МАОУ лицей № 28</t>
  </si>
  <si>
    <t>МАОУ СШ № 12</t>
  </si>
  <si>
    <t>МАОУ СШ № 81</t>
  </si>
  <si>
    <t>МАОУ СШ № 90</t>
  </si>
  <si>
    <t>МАОУ СШ № 53</t>
  </si>
  <si>
    <t>МАОУ СШ № 89</t>
  </si>
  <si>
    <t>МБОУ гимназия № 3</t>
  </si>
  <si>
    <t>МАОУ Ш-И № 1</t>
  </si>
  <si>
    <t>МАОУ СШ № 3</t>
  </si>
  <si>
    <t>МАОУ СШ № 72</t>
  </si>
  <si>
    <t>МАОУ СШ № 82</t>
  </si>
  <si>
    <t>МАОУ СШ № 6</t>
  </si>
  <si>
    <t>МАОУ СШ № 17</t>
  </si>
  <si>
    <t>МАОУ СШ № 34</t>
  </si>
  <si>
    <t>МАОУ СШ № 42</t>
  </si>
  <si>
    <t>МАОУ СШ № 45</t>
  </si>
  <si>
    <t>МАОУ СШ № 93</t>
  </si>
  <si>
    <t>МАОУ СШ № 137</t>
  </si>
  <si>
    <t>МАОУ СШ № 108</t>
  </si>
  <si>
    <t>МАОУ СШ № 121</t>
  </si>
  <si>
    <t>МАОУ СШ № 134</t>
  </si>
  <si>
    <t>МАОУ СШ № 141</t>
  </si>
  <si>
    <t>МАОУ СШ № 139</t>
  </si>
  <si>
    <t>МАОУ СШ № 147</t>
  </si>
  <si>
    <t>МАОУ СШ № 5</t>
  </si>
  <si>
    <t>МАОУ СШ № 66</t>
  </si>
  <si>
    <t>МАОУ СШ № 7</t>
  </si>
  <si>
    <t>МАОУ СШ № 85</t>
  </si>
  <si>
    <t>МАОУ СШ № 150</t>
  </si>
  <si>
    <t>МАОУ СШ № 154</t>
  </si>
  <si>
    <t>МАОУ СШ № 156</t>
  </si>
  <si>
    <t>МАОУ СШ № 157</t>
  </si>
  <si>
    <t>МАОУ гимназия № 2</t>
  </si>
  <si>
    <t>МАОУ ДО Центр творчества и развития № 1</t>
  </si>
  <si>
    <t>МАОУ ДО Центр профессионального самоопределения</t>
  </si>
  <si>
    <t>МАОУ ДО Центр внешкольной работы</t>
  </si>
  <si>
    <t>МАОУ ДО Центр творчества № 3</t>
  </si>
  <si>
    <t>udo_ddiu@mailkrsk.ru</t>
  </si>
  <si>
    <t>udo_ct3@mailkrsk.ru</t>
  </si>
  <si>
    <t>udo_ddiu2@mailkrsk.ru</t>
  </si>
  <si>
    <t>udo_cvr@mailkrsk.ru</t>
  </si>
  <si>
    <t>udo_aeroschool@mailkrsk.ru</t>
  </si>
  <si>
    <t>udo_ddt@mailkrsk.ru</t>
  </si>
  <si>
    <t>udo_dooc1@mailkrsk.ru</t>
  </si>
  <si>
    <t>udo_spektr@mailkrsk.ru</t>
  </si>
  <si>
    <t>udo_prestige@mailkrsk.ru</t>
  </si>
  <si>
    <t>udo_cps@mailkrsk.ru</t>
  </si>
  <si>
    <t>udo_ctir1@mailkrsk.ru</t>
  </si>
  <si>
    <t>info@24centre.ru</t>
  </si>
  <si>
    <t>udo_cdt4@mailkrsk.ru</t>
  </si>
  <si>
    <t>udo_cdo4@mailkrsk.ru</t>
  </si>
  <si>
    <t>МБОУ СШ № 159</t>
  </si>
  <si>
    <t>Премия</t>
  </si>
  <si>
    <t>МБОУ ДО Центр дополнительного образования СОВА</t>
  </si>
  <si>
    <t>МАОУ СШ № 158 "Грани"</t>
  </si>
  <si>
    <t>МАОУ СШ ОК "Покровский"</t>
  </si>
  <si>
    <t>МАОУ СШ № 8 "Созидание"</t>
  </si>
  <si>
    <t>базовый</t>
  </si>
  <si>
    <t>средний</t>
  </si>
  <si>
    <t>продвинутый</t>
  </si>
  <si>
    <t>Математическое образование</t>
  </si>
  <si>
    <t>С чего начинается Родина?</t>
  </si>
  <si>
    <t>Я нужен городу, краю, стране!</t>
  </si>
  <si>
    <t>Рациональное питание</t>
  </si>
  <si>
    <t>25 декабря 2023</t>
  </si>
  <si>
    <t>udo5@mailkrsk.ru</t>
  </si>
  <si>
    <t>uvrcenter5@gmail.com</t>
  </si>
  <si>
    <t>g1f@mail.ru</t>
  </si>
  <si>
    <t>radiotehnik@mail.ru</t>
  </si>
  <si>
    <t>01 апреля 2024</t>
  </si>
  <si>
    <t>01 июля 2024</t>
  </si>
  <si>
    <t>Стимулирование</t>
  </si>
  <si>
    <t>Проект</t>
  </si>
  <si>
    <t>Уровень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</si>
</sst>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9"/>
      <name val="Calibri"/>
      <family val="2"/>
      <scheme val="minor"/>
    </font>
    <font>
      <sz val="9"/>
      <name val="Calibri"/>
      <family val="2"/>
      <charset val="204"/>
      <scheme val="minor"/>
    </font>
    <font>
      <b/>
      <i/>
      <sz val="9"/>
      <color theme="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9"/>
      <color rgb="FFFF0000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9" fillId="0" borderId="0" applyNumberFormat="0" applyFill="0" applyBorder="0" applyAlignment="0" applyProtection="0"/>
  </cellStyleXfs>
  <cellXfs count="212">
    <xf numFmtId="0" fontId="0" fillId="0" borderId="0" xfId="0"/>
    <xf numFmtId="0" fontId="0" fillId="0" borderId="0" xfId="0" applyAlignment="1">
      <alignment horizontal="left"/>
    </xf>
    <xf numFmtId="0" fontId="0" fillId="0" borderId="7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7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4" xfId="0" applyFont="1" applyBorder="1" applyAlignment="1">
      <alignment horizontal="left"/>
    </xf>
    <xf numFmtId="0" fontId="3" fillId="0" borderId="2" xfId="0" applyFont="1" applyBorder="1"/>
    <xf numFmtId="0" fontId="3" fillId="0" borderId="2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left" vertical="center" wrapText="1"/>
    </xf>
    <xf numFmtId="0" fontId="10" fillId="0" borderId="2" xfId="0" applyFont="1" applyBorder="1"/>
    <xf numFmtId="0" fontId="10" fillId="0" borderId="3" xfId="0" applyFont="1" applyBorder="1"/>
    <xf numFmtId="0" fontId="9" fillId="0" borderId="4" xfId="0" applyFont="1" applyBorder="1" applyAlignment="1">
      <alignment horizontal="center"/>
    </xf>
    <xf numFmtId="0" fontId="9" fillId="0" borderId="6" xfId="0" applyFont="1" applyBorder="1"/>
    <xf numFmtId="0" fontId="9" fillId="0" borderId="5" xfId="0" applyFont="1" applyBorder="1"/>
    <xf numFmtId="0" fontId="9" fillId="0" borderId="8" xfId="0" applyFont="1" applyBorder="1"/>
    <xf numFmtId="0" fontId="9" fillId="0" borderId="14" xfId="0" applyFont="1" applyBorder="1" applyAlignment="1">
      <alignment horizontal="center"/>
    </xf>
    <xf numFmtId="0" fontId="9" fillId="0" borderId="16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10" fillId="0" borderId="24" xfId="0" applyFont="1" applyBorder="1" applyAlignment="1">
      <alignment horizontal="center"/>
    </xf>
    <xf numFmtId="0" fontId="13" fillId="0" borderId="25" xfId="0" applyFont="1" applyBorder="1" applyAlignment="1">
      <alignment horizontal="center"/>
    </xf>
    <xf numFmtId="0" fontId="9" fillId="0" borderId="25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10" fillId="2" borderId="1" xfId="0" applyFont="1" applyFill="1" applyBorder="1" applyAlignment="1">
      <alignment horizontal="right"/>
    </xf>
    <xf numFmtId="0" fontId="10" fillId="0" borderId="24" xfId="0" applyFont="1" applyBorder="1"/>
    <xf numFmtId="0" fontId="13" fillId="0" borderId="33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35" xfId="0" applyFont="1" applyBorder="1"/>
    <xf numFmtId="0" fontId="10" fillId="0" borderId="31" xfId="0" applyFont="1" applyBorder="1"/>
    <xf numFmtId="0" fontId="10" fillId="0" borderId="34" xfId="0" applyFont="1" applyBorder="1"/>
    <xf numFmtId="0" fontId="9" fillId="2" borderId="29" xfId="0" applyFont="1" applyFill="1" applyBorder="1"/>
    <xf numFmtId="0" fontId="9" fillId="2" borderId="28" xfId="0" applyFont="1" applyFill="1" applyBorder="1"/>
    <xf numFmtId="0" fontId="9" fillId="2" borderId="36" xfId="0" applyFont="1" applyFill="1" applyBorder="1"/>
    <xf numFmtId="0" fontId="3" fillId="0" borderId="24" xfId="0" applyFont="1" applyBorder="1" applyAlignment="1">
      <alignment horizontal="center"/>
    </xf>
    <xf numFmtId="0" fontId="13" fillId="0" borderId="32" xfId="0" applyFont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9" fillId="2" borderId="25" xfId="0" applyFont="1" applyFill="1" applyBorder="1" applyAlignment="1">
      <alignment horizontal="center"/>
    </xf>
    <xf numFmtId="0" fontId="13" fillId="0" borderId="15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13" fillId="0" borderId="5" xfId="0" applyFont="1" applyBorder="1"/>
    <xf numFmtId="0" fontId="9" fillId="0" borderId="1" xfId="0" applyFont="1" applyBorder="1" applyAlignment="1">
      <alignment horizontal="right"/>
    </xf>
    <xf numFmtId="0" fontId="5" fillId="0" borderId="2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1" fillId="0" borderId="31" xfId="0" applyFont="1" applyBorder="1" applyAlignment="1">
      <alignment horizontal="center" vertical="center" wrapText="1"/>
    </xf>
    <xf numFmtId="0" fontId="11" fillId="0" borderId="43" xfId="0" applyFont="1" applyBorder="1" applyAlignment="1">
      <alignment horizontal="center" vertical="center" wrapText="1"/>
    </xf>
    <xf numFmtId="0" fontId="11" fillId="0" borderId="44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/>
    </xf>
    <xf numFmtId="0" fontId="9" fillId="0" borderId="27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23" xfId="0" applyFont="1" applyBorder="1" applyAlignment="1">
      <alignment horizontal="center"/>
    </xf>
    <xf numFmtId="0" fontId="5" fillId="0" borderId="17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3" xfId="0" applyBorder="1"/>
    <xf numFmtId="0" fontId="3" fillId="0" borderId="24" xfId="0" applyFont="1" applyBorder="1"/>
    <xf numFmtId="0" fontId="0" fillId="0" borderId="51" xfId="0" applyBorder="1"/>
    <xf numFmtId="0" fontId="0" fillId="0" borderId="37" xfId="0" applyBorder="1"/>
    <xf numFmtId="0" fontId="0" fillId="0" borderId="25" xfId="0" applyBorder="1"/>
    <xf numFmtId="0" fontId="0" fillId="2" borderId="37" xfId="0" applyFill="1" applyBorder="1"/>
    <xf numFmtId="0" fontId="4" fillId="0" borderId="17" xfId="0" applyFont="1" applyBorder="1" applyAlignment="1">
      <alignment horizontal="center"/>
    </xf>
    <xf numFmtId="0" fontId="5" fillId="0" borderId="42" xfId="0" applyFont="1" applyBorder="1" applyAlignment="1">
      <alignment horizontal="center" vertical="center" textRotation="90" wrapText="1"/>
    </xf>
    <xf numFmtId="0" fontId="9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22" xfId="0" applyFont="1" applyBorder="1" applyAlignment="1">
      <alignment horizontal="center"/>
    </xf>
    <xf numFmtId="0" fontId="9" fillId="2" borderId="18" xfId="0" applyFont="1" applyFill="1" applyBorder="1" applyAlignment="1">
      <alignment horizontal="center"/>
    </xf>
    <xf numFmtId="0" fontId="13" fillId="0" borderId="18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5" fillId="0" borderId="24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textRotation="90" wrapText="1"/>
    </xf>
    <xf numFmtId="0" fontId="13" fillId="0" borderId="26" xfId="0" applyFont="1" applyBorder="1" applyAlignment="1">
      <alignment horizontal="center"/>
    </xf>
    <xf numFmtId="0" fontId="9" fillId="0" borderId="26" xfId="0" applyFont="1" applyBorder="1" applyAlignment="1">
      <alignment horizontal="center"/>
    </xf>
    <xf numFmtId="0" fontId="13" fillId="0" borderId="37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13" fillId="0" borderId="21" xfId="0" applyFont="1" applyBorder="1" applyAlignment="1">
      <alignment horizontal="center"/>
    </xf>
    <xf numFmtId="0" fontId="13" fillId="0" borderId="40" xfId="0" applyFont="1" applyBorder="1" applyAlignment="1">
      <alignment horizontal="center"/>
    </xf>
    <xf numFmtId="0" fontId="13" fillId="0" borderId="52" xfId="0" applyFont="1" applyBorder="1" applyAlignment="1">
      <alignment horizontal="center"/>
    </xf>
    <xf numFmtId="0" fontId="13" fillId="0" borderId="51" xfId="0" applyFont="1" applyBorder="1" applyAlignment="1">
      <alignment horizontal="center"/>
    </xf>
    <xf numFmtId="0" fontId="13" fillId="0" borderId="54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13" fillId="0" borderId="53" xfId="0" applyFont="1" applyBorder="1" applyAlignment="1">
      <alignment horizontal="center"/>
    </xf>
    <xf numFmtId="0" fontId="9" fillId="0" borderId="21" xfId="0" applyFont="1" applyBorder="1" applyAlignment="1">
      <alignment horizontal="center"/>
    </xf>
    <xf numFmtId="0" fontId="9" fillId="0" borderId="54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53" xfId="0" applyFont="1" applyBorder="1" applyAlignment="1">
      <alignment horizontal="center"/>
    </xf>
    <xf numFmtId="0" fontId="9" fillId="0" borderId="52" xfId="0" applyFont="1" applyBorder="1" applyAlignment="1">
      <alignment horizontal="center"/>
    </xf>
    <xf numFmtId="0" fontId="13" fillId="0" borderId="41" xfId="0" applyFont="1" applyBorder="1" applyAlignment="1">
      <alignment horizontal="center"/>
    </xf>
    <xf numFmtId="0" fontId="13" fillId="0" borderId="23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9" fillId="0" borderId="55" xfId="0" applyFont="1" applyBorder="1" applyAlignment="1">
      <alignment horizontal="center"/>
    </xf>
    <xf numFmtId="0" fontId="9" fillId="0" borderId="41" xfId="0" applyFont="1" applyBorder="1" applyAlignment="1">
      <alignment horizontal="center"/>
    </xf>
    <xf numFmtId="0" fontId="5" fillId="0" borderId="19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16" fillId="0" borderId="0" xfId="0" applyFont="1"/>
    <xf numFmtId="0" fontId="17" fillId="0" borderId="0" xfId="0" applyFont="1"/>
    <xf numFmtId="0" fontId="18" fillId="0" borderId="0" xfId="0" applyFont="1" applyAlignment="1">
      <alignment horizontal="right"/>
    </xf>
    <xf numFmtId="0" fontId="19" fillId="0" borderId="0" xfId="1"/>
    <xf numFmtId="0" fontId="2" fillId="0" borderId="9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5" fillId="0" borderId="2" xfId="0" applyFont="1" applyBorder="1" applyAlignment="1">
      <alignment horizontal="center" vertical="center" textRotation="90" wrapText="1"/>
    </xf>
    <xf numFmtId="0" fontId="15" fillId="0" borderId="11" xfId="0" applyFont="1" applyBorder="1" applyAlignment="1">
      <alignment horizontal="center" vertical="center" textRotation="90" wrapText="1"/>
    </xf>
    <xf numFmtId="0" fontId="15" fillId="0" borderId="20" xfId="0" applyFont="1" applyBorder="1" applyAlignment="1">
      <alignment horizontal="center" vertical="center" textRotation="90" wrapText="1"/>
    </xf>
    <xf numFmtId="0" fontId="9" fillId="0" borderId="17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9" fillId="0" borderId="20" xfId="0" applyFont="1" applyBorder="1" applyAlignment="1">
      <alignment horizontal="center"/>
    </xf>
    <xf numFmtId="14" fontId="9" fillId="0" borderId="17" xfId="0" applyNumberFormat="1" applyFont="1" applyBorder="1" applyAlignment="1">
      <alignment horizontal="center"/>
    </xf>
    <xf numFmtId="0" fontId="9" fillId="0" borderId="29" xfId="0" applyFont="1" applyBorder="1" applyAlignment="1">
      <alignment horizontal="center" vertical="center" wrapText="1"/>
    </xf>
    <xf numFmtId="0" fontId="9" fillId="0" borderId="39" xfId="0" applyFont="1" applyBorder="1" applyAlignment="1">
      <alignment horizontal="center" vertical="center" wrapText="1"/>
    </xf>
    <xf numFmtId="0" fontId="0" fillId="0" borderId="26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18" xfId="0" applyBorder="1"/>
    <xf numFmtId="0" fontId="0" fillId="0" borderId="8" xfId="0" applyBorder="1"/>
    <xf numFmtId="0" fontId="5" fillId="0" borderId="29" xfId="0" applyFont="1" applyFill="1" applyBorder="1" applyAlignment="1">
      <alignment horizontal="center" vertical="center" textRotation="90" wrapText="1"/>
    </xf>
    <xf numFmtId="0" fontId="11" fillId="0" borderId="29" xfId="0" applyFont="1" applyFill="1" applyBorder="1" applyAlignment="1">
      <alignment horizontal="center" vertical="center" textRotation="90" wrapText="1"/>
    </xf>
    <xf numFmtId="0" fontId="0" fillId="0" borderId="32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57" xfId="0" applyFill="1" applyBorder="1" applyAlignment="1">
      <alignment horizontal="center"/>
    </xf>
    <xf numFmtId="0" fontId="0" fillId="0" borderId="35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21" xfId="0" applyFill="1" applyBorder="1" applyAlignment="1">
      <alignment horizontal="center"/>
    </xf>
    <xf numFmtId="0" fontId="0" fillId="0" borderId="38" xfId="0" applyFill="1" applyBorder="1" applyAlignment="1">
      <alignment horizontal="center"/>
    </xf>
    <xf numFmtId="0" fontId="0" fillId="0" borderId="47" xfId="0" applyFill="1" applyBorder="1" applyAlignment="1">
      <alignment horizontal="center"/>
    </xf>
    <xf numFmtId="0" fontId="0" fillId="0" borderId="56" xfId="0" applyFill="1" applyBorder="1" applyAlignment="1">
      <alignment horizontal="center"/>
    </xf>
    <xf numFmtId="0" fontId="0" fillId="0" borderId="61" xfId="0" applyFill="1" applyBorder="1" applyAlignment="1">
      <alignment horizontal="center"/>
    </xf>
    <xf numFmtId="0" fontId="14" fillId="0" borderId="17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9" xfId="0" applyFont="1" applyFill="1" applyBorder="1" applyAlignment="1">
      <alignment horizontal="center"/>
    </xf>
    <xf numFmtId="0" fontId="0" fillId="0" borderId="45" xfId="0" applyFill="1" applyBorder="1"/>
    <xf numFmtId="0" fontId="9" fillId="0" borderId="32" xfId="0" applyFont="1" applyFill="1" applyBorder="1" applyAlignment="1">
      <alignment horizontal="center"/>
    </xf>
    <xf numFmtId="0" fontId="9" fillId="0" borderId="45" xfId="0" applyFont="1" applyFill="1" applyBorder="1" applyAlignment="1">
      <alignment horizontal="center"/>
    </xf>
    <xf numFmtId="0" fontId="0" fillId="0" borderId="49" xfId="0" applyFill="1" applyBorder="1"/>
    <xf numFmtId="0" fontId="9" fillId="0" borderId="15" xfId="0" applyFont="1" applyFill="1" applyBorder="1" applyAlignment="1">
      <alignment horizontal="center"/>
    </xf>
    <xf numFmtId="0" fontId="9" fillId="0" borderId="3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0" fillId="0" borderId="30" xfId="0" applyFill="1" applyBorder="1"/>
    <xf numFmtId="0" fontId="0" fillId="0" borderId="28" xfId="0" applyFill="1" applyBorder="1"/>
    <xf numFmtId="0" fontId="9" fillId="0" borderId="35" xfId="0" applyFont="1" applyFill="1" applyBorder="1" applyAlignment="1">
      <alignment horizontal="center"/>
    </xf>
    <xf numFmtId="0" fontId="9" fillId="0" borderId="28" xfId="0" applyFont="1" applyFill="1" applyBorder="1" applyAlignment="1">
      <alignment horizontal="center"/>
    </xf>
    <xf numFmtId="0" fontId="0" fillId="0" borderId="46" xfId="0" applyFill="1" applyBorder="1"/>
    <xf numFmtId="0" fontId="0" fillId="0" borderId="36" xfId="0" applyFill="1" applyBorder="1"/>
    <xf numFmtId="0" fontId="9" fillId="0" borderId="34" xfId="0" applyFont="1" applyFill="1" applyBorder="1" applyAlignment="1">
      <alignment horizontal="center"/>
    </xf>
    <xf numFmtId="0" fontId="9" fillId="0" borderId="39" xfId="0" applyFont="1" applyFill="1" applyBorder="1" applyAlignment="1">
      <alignment horizontal="center"/>
    </xf>
    <xf numFmtId="14" fontId="9" fillId="0" borderId="11" xfId="0" applyNumberFormat="1" applyFont="1" applyBorder="1" applyAlignment="1">
      <alignment horizontal="center"/>
    </xf>
    <xf numFmtId="0" fontId="5" fillId="0" borderId="11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/>
    </xf>
    <xf numFmtId="0" fontId="13" fillId="0" borderId="50" xfId="0" applyFont="1" applyBorder="1" applyAlignment="1">
      <alignment horizontal="center"/>
    </xf>
    <xf numFmtId="0" fontId="9" fillId="0" borderId="50" xfId="0" applyFont="1" applyBorder="1" applyAlignment="1">
      <alignment horizontal="center"/>
    </xf>
    <xf numFmtId="0" fontId="9" fillId="0" borderId="48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15" fillId="0" borderId="62" xfId="0" applyFont="1" applyBorder="1" applyAlignment="1">
      <alignment horizontal="center" vertical="center" textRotation="90" wrapText="1"/>
    </xf>
    <xf numFmtId="0" fontId="5" fillId="0" borderId="19" xfId="0" applyFont="1" applyBorder="1" applyAlignment="1">
      <alignment horizontal="center" vertical="center" textRotation="90" wrapText="1"/>
    </xf>
    <xf numFmtId="0" fontId="0" fillId="0" borderId="54" xfId="0" applyBorder="1"/>
    <xf numFmtId="0" fontId="0" fillId="0" borderId="52" xfId="0" applyBorder="1"/>
    <xf numFmtId="0" fontId="0" fillId="0" borderId="6" xfId="0" applyBorder="1"/>
    <xf numFmtId="0" fontId="3" fillId="0" borderId="2" xfId="0" applyFont="1" applyBorder="1" applyAlignment="1">
      <alignment horizontal="left"/>
    </xf>
    <xf numFmtId="0" fontId="3" fillId="0" borderId="42" xfId="0" applyFont="1" applyBorder="1" applyAlignment="1">
      <alignment horizontal="left"/>
    </xf>
    <xf numFmtId="0" fontId="3" fillId="0" borderId="63" xfId="0" applyFont="1" applyBorder="1" applyAlignment="1">
      <alignment horizontal="left"/>
    </xf>
    <xf numFmtId="0" fontId="3" fillId="0" borderId="44" xfId="0" applyFont="1" applyBorder="1" applyAlignment="1">
      <alignment horizontal="left"/>
    </xf>
    <xf numFmtId="0" fontId="3" fillId="0" borderId="19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3" xfId="0" applyFont="1" applyBorder="1" applyAlignment="1">
      <alignment horizontal="left"/>
    </xf>
    <xf numFmtId="0" fontId="3" fillId="0" borderId="24" xfId="0" applyFont="1" applyBorder="1" applyAlignment="1">
      <alignment horizontal="left"/>
    </xf>
    <xf numFmtId="0" fontId="0" fillId="0" borderId="38" xfId="0" applyBorder="1"/>
    <xf numFmtId="0" fontId="0" fillId="0" borderId="53" xfId="0" applyBorder="1"/>
    <xf numFmtId="0" fontId="3" fillId="0" borderId="62" xfId="0" applyFont="1" applyBorder="1" applyAlignment="1">
      <alignment horizontal="left"/>
    </xf>
    <xf numFmtId="0" fontId="0" fillId="0" borderId="21" xfId="0" applyBorder="1"/>
    <xf numFmtId="0" fontId="3" fillId="0" borderId="22" xfId="0" applyFont="1" applyBorder="1" applyAlignment="1">
      <alignment horizontal="left"/>
    </xf>
    <xf numFmtId="14" fontId="3" fillId="0" borderId="2" xfId="0" applyNumberFormat="1" applyFont="1" applyBorder="1" applyAlignment="1">
      <alignment horizontal="center"/>
    </xf>
    <xf numFmtId="14" fontId="3" fillId="0" borderId="19" xfId="0" applyNumberFormat="1" applyFont="1" applyBorder="1" applyAlignment="1">
      <alignment horizontal="center"/>
    </xf>
    <xf numFmtId="14" fontId="3" fillId="0" borderId="3" xfId="0" applyNumberFormat="1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55" xfId="0" applyFont="1" applyBorder="1" applyAlignment="1">
      <alignment horizontal="center"/>
    </xf>
    <xf numFmtId="0" fontId="3" fillId="0" borderId="19" xfId="0" applyFont="1" applyBorder="1"/>
    <xf numFmtId="0" fontId="3" fillId="0" borderId="3" xfId="0" applyFont="1" applyBorder="1"/>
    <xf numFmtId="0" fontId="3" fillId="0" borderId="22" xfId="0" applyFont="1" applyBorder="1"/>
    <xf numFmtId="0" fontId="0" fillId="0" borderId="34" xfId="0" applyBorder="1"/>
    <xf numFmtId="0" fontId="12" fillId="0" borderId="60" xfId="0" applyFont="1" applyBorder="1" applyAlignment="1">
      <alignment horizontal="right"/>
    </xf>
    <xf numFmtId="0" fontId="0" fillId="0" borderId="32" xfId="0" applyBorder="1"/>
    <xf numFmtId="0" fontId="12" fillId="0" borderId="59" xfId="0" applyFont="1" applyBorder="1" applyAlignment="1">
      <alignment horizontal="right"/>
    </xf>
    <xf numFmtId="0" fontId="0" fillId="0" borderId="15" xfId="0" applyBorder="1"/>
    <xf numFmtId="0" fontId="12" fillId="0" borderId="58" xfId="0" applyFont="1" applyBorder="1" applyAlignment="1">
      <alignment horizontal="right"/>
    </xf>
  </cellXfs>
  <cellStyles count="2">
    <cellStyle name="Гиперссылка" xfId="1" builtinId="8"/>
    <cellStyle name="Обычный" xfId="0" builtinId="0"/>
  </cellStyles>
  <dxfs count="24">
    <dxf>
      <fill>
        <patternFill>
          <bgColor rgb="FF99FF99"/>
        </patternFill>
      </fill>
    </dxf>
    <dxf>
      <fill>
        <patternFill>
          <bgColor theme="9" tint="0.59996337778862885"/>
        </patternFill>
      </fill>
    </dxf>
    <dxf>
      <fill>
        <patternFill>
          <bgColor rgb="FF99FF99"/>
        </patternFill>
      </fill>
    </dxf>
    <dxf>
      <fill>
        <patternFill>
          <bgColor theme="9" tint="0.59996337778862885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rgb="FF99FF99"/>
        </patternFill>
      </fill>
    </dxf>
    <dxf>
      <fill>
        <patternFill>
          <bgColor rgb="FF99FF99"/>
        </patternFill>
      </fill>
    </dxf>
    <dxf>
      <fill>
        <patternFill>
          <bgColor rgb="FF99FF99"/>
        </patternFill>
      </fill>
    </dxf>
    <dxf>
      <fill>
        <patternFill>
          <bgColor rgb="FF99FF99"/>
        </patternFill>
      </fill>
    </dxf>
    <dxf>
      <fill>
        <patternFill>
          <bgColor rgb="FF99FF99"/>
        </patternFill>
      </fill>
    </dxf>
    <dxf>
      <fill>
        <patternFill>
          <bgColor rgb="FF99FF99"/>
        </patternFill>
      </fill>
    </dxf>
    <dxf>
      <fill>
        <patternFill>
          <bgColor theme="9" tint="0.59996337778862885"/>
        </patternFill>
      </fill>
    </dxf>
    <dxf>
      <fill>
        <patternFill>
          <bgColor rgb="FF99FF99"/>
        </patternFill>
      </fill>
    </dxf>
    <dxf>
      <fill>
        <patternFill>
          <bgColor rgb="FF99FF99"/>
        </patternFill>
      </fill>
    </dxf>
    <dxf>
      <fill>
        <patternFill>
          <bgColor theme="9" tint="0.59996337778862885"/>
        </patternFill>
      </fill>
    </dxf>
    <dxf>
      <fill>
        <patternFill>
          <bgColor rgb="FF99FF99"/>
        </patternFill>
      </fill>
    </dxf>
    <dxf>
      <fill>
        <patternFill>
          <bgColor rgb="FF99FF99"/>
        </patternFill>
      </fill>
    </dxf>
  </dxfs>
  <tableStyles count="0" defaultTableStyle="TableStyleMedium2" defaultPivotStyle="PivotStyleMedium9"/>
  <colors>
    <mruColors>
      <color rgb="FFCCFFCC"/>
      <color rgb="FF99FF99"/>
      <color rgb="FF66FF66"/>
      <color rgb="FFCCFFFF"/>
      <color rgb="FFFFFFCC"/>
      <color rgb="FFFFFF99"/>
      <color rgb="FFFFFF66"/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udo_ctir1@mailkrsk.ru" TargetMode="External"/><Relationship Id="rId13" Type="http://schemas.openxmlformats.org/officeDocument/2006/relationships/hyperlink" Target="mailto:udo_cdt4@mailkrsk.ru" TargetMode="External"/><Relationship Id="rId18" Type="http://schemas.openxmlformats.org/officeDocument/2006/relationships/hyperlink" Target="mailto:radiotehnik@mail.ru" TargetMode="External"/><Relationship Id="rId3" Type="http://schemas.openxmlformats.org/officeDocument/2006/relationships/hyperlink" Target="mailto:udo_ddt@mailkrsk.ru" TargetMode="External"/><Relationship Id="rId21" Type="http://schemas.openxmlformats.org/officeDocument/2006/relationships/comments" Target="../comments1.xml"/><Relationship Id="rId7" Type="http://schemas.openxmlformats.org/officeDocument/2006/relationships/hyperlink" Target="mailto:udo_cps@mailkrsk.ru" TargetMode="External"/><Relationship Id="rId12" Type="http://schemas.openxmlformats.org/officeDocument/2006/relationships/hyperlink" Target="mailto:udo_ddiu@mailkrsk.ru" TargetMode="External"/><Relationship Id="rId17" Type="http://schemas.openxmlformats.org/officeDocument/2006/relationships/hyperlink" Target="mailto:g1f@mail.ru" TargetMode="External"/><Relationship Id="rId2" Type="http://schemas.openxmlformats.org/officeDocument/2006/relationships/hyperlink" Target="mailto:udo_aeroschool@mailkrsk.ru" TargetMode="External"/><Relationship Id="rId16" Type="http://schemas.openxmlformats.org/officeDocument/2006/relationships/hyperlink" Target="mailto:uvrcenter5@gmail.com" TargetMode="External"/><Relationship Id="rId20" Type="http://schemas.openxmlformats.org/officeDocument/2006/relationships/vmlDrawing" Target="../drawings/vmlDrawing1.vml"/><Relationship Id="rId1" Type="http://schemas.openxmlformats.org/officeDocument/2006/relationships/hyperlink" Target="mailto:udo_cvr@mailkrsk.ru" TargetMode="External"/><Relationship Id="rId6" Type="http://schemas.openxmlformats.org/officeDocument/2006/relationships/hyperlink" Target="mailto:udo_prestige@mailkrsk.ru" TargetMode="External"/><Relationship Id="rId11" Type="http://schemas.openxmlformats.org/officeDocument/2006/relationships/hyperlink" Target="mailto:udo_ct3@mailkrsk.ru" TargetMode="External"/><Relationship Id="rId5" Type="http://schemas.openxmlformats.org/officeDocument/2006/relationships/hyperlink" Target="mailto:udo_spektr@mailkrsk.ru" TargetMode="External"/><Relationship Id="rId15" Type="http://schemas.openxmlformats.org/officeDocument/2006/relationships/hyperlink" Target="mailto:udo5@mailkrsk.ru" TargetMode="External"/><Relationship Id="rId10" Type="http://schemas.openxmlformats.org/officeDocument/2006/relationships/hyperlink" Target="mailto:udo_ddiu2@mailkrsk.ru" TargetMode="External"/><Relationship Id="rId19" Type="http://schemas.openxmlformats.org/officeDocument/2006/relationships/printerSettings" Target="../printerSettings/printerSettings2.bin"/><Relationship Id="rId4" Type="http://schemas.openxmlformats.org/officeDocument/2006/relationships/hyperlink" Target="mailto:udo_dooc1@mailkrsk.ru" TargetMode="External"/><Relationship Id="rId9" Type="http://schemas.openxmlformats.org/officeDocument/2006/relationships/hyperlink" Target="mailto:info@24centre.ru" TargetMode="External"/><Relationship Id="rId14" Type="http://schemas.openxmlformats.org/officeDocument/2006/relationships/hyperlink" Target="mailto:udo_cdo4@mailkrsk.ru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4"/>
  <sheetViews>
    <sheetView tabSelected="1" zoomScale="80" zoomScaleNormal="80" workbookViewId="0">
      <selection activeCell="B1" sqref="B1"/>
    </sheetView>
  </sheetViews>
  <sheetFormatPr defaultRowHeight="15" x14ac:dyDescent="0.25"/>
  <cols>
    <col min="1" max="1" width="4.140625" customWidth="1"/>
    <col min="2" max="2" width="32.85546875" customWidth="1"/>
    <col min="3" max="3" width="9.28515625" customWidth="1"/>
    <col min="5" max="5" width="13.5703125" bestFit="1" customWidth="1"/>
    <col min="6" max="6" width="9.28515625" bestFit="1" customWidth="1"/>
    <col min="8" max="8" width="13.5703125" bestFit="1" customWidth="1"/>
    <col min="9" max="9" width="9.28515625" bestFit="1" customWidth="1"/>
    <col min="11" max="11" width="13.5703125" bestFit="1" customWidth="1"/>
    <col min="12" max="12" width="9.28515625" bestFit="1" customWidth="1"/>
    <col min="14" max="14" width="13.5703125" bestFit="1" customWidth="1"/>
  </cols>
  <sheetData>
    <row r="1" spans="1:14" ht="15.75" thickBot="1" x14ac:dyDescent="0.3">
      <c r="A1" s="208"/>
      <c r="B1" s="209" t="s">
        <v>111</v>
      </c>
      <c r="C1" s="195" t="s">
        <v>177</v>
      </c>
      <c r="D1" s="196"/>
      <c r="E1" s="196"/>
      <c r="F1" s="196"/>
      <c r="G1" s="196"/>
      <c r="H1" s="196"/>
      <c r="I1" s="196"/>
      <c r="J1" s="196"/>
      <c r="K1" s="196"/>
      <c r="L1" s="196"/>
      <c r="M1" s="196"/>
      <c r="N1" s="197"/>
    </row>
    <row r="2" spans="1:14" ht="15.75" thickBot="1" x14ac:dyDescent="0.3">
      <c r="A2" s="210"/>
      <c r="B2" s="207" t="s">
        <v>185</v>
      </c>
      <c r="C2" s="198" t="s">
        <v>173</v>
      </c>
      <c r="D2" s="199"/>
      <c r="E2" s="200"/>
      <c r="F2" s="198" t="s">
        <v>174</v>
      </c>
      <c r="G2" s="199"/>
      <c r="H2" s="201"/>
      <c r="I2" s="202" t="s">
        <v>175</v>
      </c>
      <c r="J2" s="199"/>
      <c r="K2" s="200"/>
      <c r="L2" s="198" t="s">
        <v>176</v>
      </c>
      <c r="M2" s="199"/>
      <c r="N2" s="201"/>
    </row>
    <row r="3" spans="1:14" ht="15.75" thickBot="1" x14ac:dyDescent="0.3">
      <c r="A3" s="206"/>
      <c r="B3" s="211" t="s">
        <v>186</v>
      </c>
      <c r="C3" s="9" t="s">
        <v>170</v>
      </c>
      <c r="D3" s="203" t="s">
        <v>171</v>
      </c>
      <c r="E3" s="70" t="s">
        <v>172</v>
      </c>
      <c r="F3" s="9" t="s">
        <v>170</v>
      </c>
      <c r="G3" s="203" t="s">
        <v>171</v>
      </c>
      <c r="H3" s="204" t="s">
        <v>172</v>
      </c>
      <c r="I3" s="205" t="s">
        <v>170</v>
      </c>
      <c r="J3" s="203" t="s">
        <v>171</v>
      </c>
      <c r="K3" s="70" t="s">
        <v>172</v>
      </c>
      <c r="L3" s="9" t="s">
        <v>170</v>
      </c>
      <c r="M3" s="203" t="s">
        <v>171</v>
      </c>
      <c r="N3" s="204" t="s">
        <v>172</v>
      </c>
    </row>
    <row r="4" spans="1:14" ht="16.5" customHeight="1" thickBot="1" x14ac:dyDescent="0.3">
      <c r="A4" s="10">
        <f>A14+A27+A45+A66+A81+A112+A122</f>
        <v>111</v>
      </c>
      <c r="B4" s="11" t="s">
        <v>54</v>
      </c>
      <c r="C4" s="183">
        <f>C5+C15+C28+C46+C67+C82+C113</f>
        <v>0</v>
      </c>
      <c r="D4" s="184">
        <f t="shared" ref="D4:N4" si="0">D5+D15+D28+D46+D67+D82+D113</f>
        <v>0</v>
      </c>
      <c r="E4" s="188">
        <f t="shared" si="0"/>
        <v>0</v>
      </c>
      <c r="F4" s="183">
        <f t="shared" si="0"/>
        <v>0</v>
      </c>
      <c r="G4" s="184">
        <f t="shared" si="0"/>
        <v>0</v>
      </c>
      <c r="H4" s="185">
        <f t="shared" si="0"/>
        <v>0</v>
      </c>
      <c r="I4" s="192">
        <f t="shared" si="0"/>
        <v>0</v>
      </c>
      <c r="J4" s="184">
        <f t="shared" si="0"/>
        <v>0</v>
      </c>
      <c r="K4" s="188">
        <f t="shared" si="0"/>
        <v>0</v>
      </c>
      <c r="L4" s="183">
        <f t="shared" si="0"/>
        <v>0</v>
      </c>
      <c r="M4" s="184">
        <f t="shared" si="0"/>
        <v>0</v>
      </c>
      <c r="N4" s="185">
        <f t="shared" si="0"/>
        <v>0</v>
      </c>
    </row>
    <row r="5" spans="1:14" ht="15.75" thickBot="1" x14ac:dyDescent="0.3">
      <c r="A5" s="9" t="s">
        <v>0</v>
      </c>
      <c r="B5" s="70"/>
      <c r="C5" s="6">
        <f>SUM(C6:C14)</f>
        <v>0</v>
      </c>
      <c r="D5" s="28">
        <f t="shared" ref="D5:N5" si="1">SUM(D6:D14)</f>
        <v>0</v>
      </c>
      <c r="E5" s="39">
        <f t="shared" si="1"/>
        <v>0</v>
      </c>
      <c r="F5" s="6">
        <f t="shared" si="1"/>
        <v>0</v>
      </c>
      <c r="G5" s="28">
        <f t="shared" si="1"/>
        <v>0</v>
      </c>
      <c r="H5" s="46">
        <f t="shared" si="1"/>
        <v>0</v>
      </c>
      <c r="I5" s="45">
        <f t="shared" si="1"/>
        <v>0</v>
      </c>
      <c r="J5" s="28">
        <f t="shared" si="1"/>
        <v>0</v>
      </c>
      <c r="K5" s="39">
        <f t="shared" si="1"/>
        <v>0</v>
      </c>
      <c r="L5" s="6">
        <f t="shared" si="1"/>
        <v>0</v>
      </c>
      <c r="M5" s="28">
        <f t="shared" si="1"/>
        <v>0</v>
      </c>
      <c r="N5" s="46">
        <f t="shared" si="1"/>
        <v>0</v>
      </c>
    </row>
    <row r="6" spans="1:14" x14ac:dyDescent="0.25">
      <c r="A6" s="7">
        <v>1</v>
      </c>
      <c r="B6" s="71" t="s">
        <v>52</v>
      </c>
      <c r="C6" s="135"/>
      <c r="D6" s="136"/>
      <c r="E6" s="73"/>
      <c r="F6" s="135"/>
      <c r="G6" s="136"/>
      <c r="H6" s="137"/>
      <c r="I6" s="193"/>
      <c r="J6" s="136"/>
      <c r="K6" s="73"/>
      <c r="L6" s="135"/>
      <c r="M6" s="136"/>
      <c r="N6" s="137"/>
    </row>
    <row r="7" spans="1:14" x14ac:dyDescent="0.25">
      <c r="A7" s="7">
        <v>2</v>
      </c>
      <c r="B7" s="72" t="s">
        <v>70</v>
      </c>
      <c r="C7" s="133"/>
      <c r="D7" s="132"/>
      <c r="E7" s="72"/>
      <c r="F7" s="133"/>
      <c r="G7" s="132"/>
      <c r="H7" s="134"/>
      <c r="I7" s="190"/>
      <c r="J7" s="132"/>
      <c r="K7" s="72"/>
      <c r="L7" s="133"/>
      <c r="M7" s="132"/>
      <c r="N7" s="134"/>
    </row>
    <row r="8" spans="1:14" x14ac:dyDescent="0.25">
      <c r="A8" s="7">
        <v>3</v>
      </c>
      <c r="B8" s="72" t="s">
        <v>71</v>
      </c>
      <c r="C8" s="133"/>
      <c r="D8" s="132"/>
      <c r="E8" s="72"/>
      <c r="F8" s="133"/>
      <c r="G8" s="132"/>
      <c r="H8" s="134"/>
      <c r="I8" s="190"/>
      <c r="J8" s="132"/>
      <c r="K8" s="72"/>
      <c r="L8" s="133"/>
      <c r="M8" s="132"/>
      <c r="N8" s="134"/>
    </row>
    <row r="9" spans="1:14" x14ac:dyDescent="0.25">
      <c r="A9" s="7">
        <v>4</v>
      </c>
      <c r="B9" s="73" t="s">
        <v>72</v>
      </c>
      <c r="C9" s="133"/>
      <c r="D9" s="132"/>
      <c r="E9" s="72"/>
      <c r="F9" s="133"/>
      <c r="G9" s="132"/>
      <c r="H9" s="134"/>
      <c r="I9" s="190"/>
      <c r="J9" s="132"/>
      <c r="K9" s="72"/>
      <c r="L9" s="133"/>
      <c r="M9" s="132"/>
      <c r="N9" s="134"/>
    </row>
    <row r="10" spans="1:14" x14ac:dyDescent="0.25">
      <c r="A10" s="7">
        <v>5</v>
      </c>
      <c r="B10" s="72" t="s">
        <v>113</v>
      </c>
      <c r="C10" s="133"/>
      <c r="D10" s="132"/>
      <c r="E10" s="72"/>
      <c r="F10" s="133"/>
      <c r="G10" s="132"/>
      <c r="H10" s="134"/>
      <c r="I10" s="190"/>
      <c r="J10" s="132"/>
      <c r="K10" s="72"/>
      <c r="L10" s="133"/>
      <c r="M10" s="132"/>
      <c r="N10" s="134"/>
    </row>
    <row r="11" spans="1:14" x14ac:dyDescent="0.25">
      <c r="A11" s="7">
        <v>6</v>
      </c>
      <c r="B11" s="72" t="s">
        <v>114</v>
      </c>
      <c r="C11" s="133"/>
      <c r="D11" s="132"/>
      <c r="E11" s="72"/>
      <c r="F11" s="133"/>
      <c r="G11" s="132"/>
      <c r="H11" s="134"/>
      <c r="I11" s="190"/>
      <c r="J11" s="132"/>
      <c r="K11" s="72"/>
      <c r="L11" s="133"/>
      <c r="M11" s="132"/>
      <c r="N11" s="134"/>
    </row>
    <row r="12" spans="1:14" x14ac:dyDescent="0.25">
      <c r="A12" s="7">
        <v>7</v>
      </c>
      <c r="B12" s="72" t="s">
        <v>110</v>
      </c>
      <c r="C12" s="133"/>
      <c r="D12" s="132"/>
      <c r="E12" s="72"/>
      <c r="F12" s="133"/>
      <c r="G12" s="132"/>
      <c r="H12" s="134"/>
      <c r="I12" s="190"/>
      <c r="J12" s="132"/>
      <c r="K12" s="72"/>
      <c r="L12" s="133"/>
      <c r="M12" s="132"/>
      <c r="N12" s="134"/>
    </row>
    <row r="13" spans="1:14" x14ac:dyDescent="0.25">
      <c r="A13" s="7">
        <v>8</v>
      </c>
      <c r="B13" s="72" t="s">
        <v>73</v>
      </c>
      <c r="C13" s="133"/>
      <c r="D13" s="132"/>
      <c r="E13" s="72"/>
      <c r="F13" s="133"/>
      <c r="G13" s="132"/>
      <c r="H13" s="134"/>
      <c r="I13" s="190"/>
      <c r="J13" s="132"/>
      <c r="K13" s="72"/>
      <c r="L13" s="133"/>
      <c r="M13" s="132"/>
      <c r="N13" s="134"/>
    </row>
    <row r="14" spans="1:14" ht="15.75" thickBot="1" x14ac:dyDescent="0.3">
      <c r="A14" s="7">
        <v>9</v>
      </c>
      <c r="B14" s="72" t="s">
        <v>4</v>
      </c>
      <c r="C14" s="179"/>
      <c r="D14" s="180"/>
      <c r="E14" s="71"/>
      <c r="F14" s="179"/>
      <c r="G14" s="180"/>
      <c r="H14" s="181"/>
      <c r="I14" s="191"/>
      <c r="J14" s="180"/>
      <c r="K14" s="71"/>
      <c r="L14" s="179"/>
      <c r="M14" s="180"/>
      <c r="N14" s="181"/>
    </row>
    <row r="15" spans="1:14" ht="15.75" thickBot="1" x14ac:dyDescent="0.3">
      <c r="A15" s="9" t="s">
        <v>5</v>
      </c>
      <c r="B15" s="70"/>
      <c r="C15" s="6">
        <f>SUM(C16:C27)</f>
        <v>0</v>
      </c>
      <c r="D15" s="28">
        <f t="shared" ref="D15:N15" si="2">SUM(D16:D27)</f>
        <v>0</v>
      </c>
      <c r="E15" s="39">
        <f t="shared" si="2"/>
        <v>0</v>
      </c>
      <c r="F15" s="6">
        <f t="shared" si="2"/>
        <v>0</v>
      </c>
      <c r="G15" s="28">
        <f t="shared" si="2"/>
        <v>0</v>
      </c>
      <c r="H15" s="46">
        <f t="shared" si="2"/>
        <v>0</v>
      </c>
      <c r="I15" s="45">
        <f t="shared" si="2"/>
        <v>0</v>
      </c>
      <c r="J15" s="28">
        <f t="shared" si="2"/>
        <v>0</v>
      </c>
      <c r="K15" s="39">
        <f t="shared" si="2"/>
        <v>0</v>
      </c>
      <c r="L15" s="6">
        <f t="shared" si="2"/>
        <v>0</v>
      </c>
      <c r="M15" s="28">
        <f t="shared" si="2"/>
        <v>0</v>
      </c>
      <c r="N15" s="46">
        <f t="shared" si="2"/>
        <v>0</v>
      </c>
    </row>
    <row r="16" spans="1:14" x14ac:dyDescent="0.25">
      <c r="A16" s="2">
        <v>1</v>
      </c>
      <c r="B16" s="73" t="s">
        <v>13</v>
      </c>
      <c r="C16" s="135"/>
      <c r="D16" s="136"/>
      <c r="E16" s="73"/>
      <c r="F16" s="135"/>
      <c r="G16" s="136"/>
      <c r="H16" s="137"/>
      <c r="I16" s="193"/>
      <c r="J16" s="136"/>
      <c r="K16" s="73"/>
      <c r="L16" s="135"/>
      <c r="M16" s="136"/>
      <c r="N16" s="137"/>
    </row>
    <row r="17" spans="1:14" x14ac:dyDescent="0.25">
      <c r="A17" s="2">
        <v>2</v>
      </c>
      <c r="B17" s="72" t="s">
        <v>99</v>
      </c>
      <c r="C17" s="133"/>
      <c r="D17" s="132"/>
      <c r="E17" s="72"/>
      <c r="F17" s="133"/>
      <c r="G17" s="132"/>
      <c r="H17" s="134"/>
      <c r="I17" s="190"/>
      <c r="J17" s="132"/>
      <c r="K17" s="72"/>
      <c r="L17" s="133"/>
      <c r="M17" s="132"/>
      <c r="N17" s="134"/>
    </row>
    <row r="18" spans="1:14" x14ac:dyDescent="0.25">
      <c r="A18" s="2">
        <v>3</v>
      </c>
      <c r="B18" s="72" t="s">
        <v>12</v>
      </c>
      <c r="C18" s="133"/>
      <c r="D18" s="132"/>
      <c r="E18" s="72"/>
      <c r="F18" s="133"/>
      <c r="G18" s="132"/>
      <c r="H18" s="134"/>
      <c r="I18" s="190"/>
      <c r="J18" s="132"/>
      <c r="K18" s="72"/>
      <c r="L18" s="133"/>
      <c r="M18" s="132"/>
      <c r="N18" s="134"/>
    </row>
    <row r="19" spans="1:14" x14ac:dyDescent="0.25">
      <c r="A19" s="2">
        <v>4</v>
      </c>
      <c r="B19" s="72" t="s">
        <v>100</v>
      </c>
      <c r="C19" s="133"/>
      <c r="D19" s="132"/>
      <c r="E19" s="72"/>
      <c r="F19" s="133"/>
      <c r="G19" s="132"/>
      <c r="H19" s="134"/>
      <c r="I19" s="190"/>
      <c r="J19" s="132"/>
      <c r="K19" s="72"/>
      <c r="L19" s="133"/>
      <c r="M19" s="132"/>
      <c r="N19" s="134"/>
    </row>
    <row r="20" spans="1:14" x14ac:dyDescent="0.25">
      <c r="A20" s="2">
        <v>5</v>
      </c>
      <c r="B20" s="72" t="s">
        <v>75</v>
      </c>
      <c r="C20" s="133"/>
      <c r="D20" s="132"/>
      <c r="E20" s="72"/>
      <c r="F20" s="133"/>
      <c r="G20" s="132"/>
      <c r="H20" s="134"/>
      <c r="I20" s="190"/>
      <c r="J20" s="132"/>
      <c r="K20" s="72"/>
      <c r="L20" s="133"/>
      <c r="M20" s="132"/>
      <c r="N20" s="134"/>
    </row>
    <row r="21" spans="1:14" x14ac:dyDescent="0.25">
      <c r="A21" s="2">
        <v>6</v>
      </c>
      <c r="B21" s="72" t="s">
        <v>169</v>
      </c>
      <c r="C21" s="133"/>
      <c r="D21" s="132"/>
      <c r="E21" s="72"/>
      <c r="F21" s="133"/>
      <c r="G21" s="132"/>
      <c r="H21" s="134"/>
      <c r="I21" s="190"/>
      <c r="J21" s="132"/>
      <c r="K21" s="72"/>
      <c r="L21" s="133"/>
      <c r="M21" s="132"/>
      <c r="N21" s="134"/>
    </row>
    <row r="22" spans="1:14" x14ac:dyDescent="0.25">
      <c r="A22" s="2">
        <v>7</v>
      </c>
      <c r="B22" s="72" t="s">
        <v>9</v>
      </c>
      <c r="C22" s="133"/>
      <c r="D22" s="132"/>
      <c r="E22" s="72"/>
      <c r="F22" s="133"/>
      <c r="G22" s="132"/>
      <c r="H22" s="134"/>
      <c r="I22" s="190"/>
      <c r="J22" s="132"/>
      <c r="K22" s="72"/>
      <c r="L22" s="133"/>
      <c r="M22" s="132"/>
      <c r="N22" s="134"/>
    </row>
    <row r="23" spans="1:14" x14ac:dyDescent="0.25">
      <c r="A23" s="2">
        <v>8</v>
      </c>
      <c r="B23" s="72" t="s">
        <v>76</v>
      </c>
      <c r="C23" s="133"/>
      <c r="D23" s="132"/>
      <c r="E23" s="72"/>
      <c r="F23" s="133"/>
      <c r="G23" s="132"/>
      <c r="H23" s="134"/>
      <c r="I23" s="190"/>
      <c r="J23" s="132"/>
      <c r="K23" s="72"/>
      <c r="L23" s="133"/>
      <c r="M23" s="132"/>
      <c r="N23" s="134"/>
    </row>
    <row r="24" spans="1:14" x14ac:dyDescent="0.25">
      <c r="A24" s="2">
        <v>9</v>
      </c>
      <c r="B24" s="72" t="s">
        <v>10</v>
      </c>
      <c r="C24" s="133"/>
      <c r="D24" s="132"/>
      <c r="E24" s="72"/>
      <c r="F24" s="133"/>
      <c r="G24" s="132"/>
      <c r="H24" s="134"/>
      <c r="I24" s="190"/>
      <c r="J24" s="132"/>
      <c r="K24" s="72"/>
      <c r="L24" s="133"/>
      <c r="M24" s="132"/>
      <c r="N24" s="134"/>
    </row>
    <row r="25" spans="1:14" x14ac:dyDescent="0.25">
      <c r="A25" s="2">
        <v>10</v>
      </c>
      <c r="B25" s="72" t="s">
        <v>115</v>
      </c>
      <c r="C25" s="133"/>
      <c r="D25" s="132"/>
      <c r="E25" s="72"/>
      <c r="F25" s="133"/>
      <c r="G25" s="132"/>
      <c r="H25" s="134"/>
      <c r="I25" s="190"/>
      <c r="J25" s="132"/>
      <c r="K25" s="72"/>
      <c r="L25" s="133"/>
      <c r="M25" s="132"/>
      <c r="N25" s="134"/>
    </row>
    <row r="26" spans="1:14" x14ac:dyDescent="0.25">
      <c r="A26" s="2">
        <v>11</v>
      </c>
      <c r="B26" s="72" t="s">
        <v>116</v>
      </c>
      <c r="C26" s="133"/>
      <c r="D26" s="132"/>
      <c r="E26" s="72"/>
      <c r="F26" s="133"/>
      <c r="G26" s="132"/>
      <c r="H26" s="134"/>
      <c r="I26" s="190"/>
      <c r="J26" s="132"/>
      <c r="K26" s="72"/>
      <c r="L26" s="133"/>
      <c r="M26" s="132"/>
      <c r="N26" s="134"/>
    </row>
    <row r="27" spans="1:14" ht="15.75" thickBot="1" x14ac:dyDescent="0.3">
      <c r="A27" s="2">
        <v>12</v>
      </c>
      <c r="B27" s="71" t="s">
        <v>11</v>
      </c>
      <c r="C27" s="179"/>
      <c r="D27" s="180"/>
      <c r="E27" s="71"/>
      <c r="F27" s="179"/>
      <c r="G27" s="180"/>
      <c r="H27" s="181"/>
      <c r="I27" s="191"/>
      <c r="J27" s="180"/>
      <c r="K27" s="71"/>
      <c r="L27" s="179"/>
      <c r="M27" s="180"/>
      <c r="N27" s="181"/>
    </row>
    <row r="28" spans="1:14" ht="15.75" thickBot="1" x14ac:dyDescent="0.3">
      <c r="A28" s="9" t="s">
        <v>14</v>
      </c>
      <c r="B28" s="70"/>
      <c r="C28" s="6">
        <f>SUM(C29:C45)</f>
        <v>0</v>
      </c>
      <c r="D28" s="28">
        <f t="shared" ref="D28:N28" si="3">SUM(D29:D45)</f>
        <v>0</v>
      </c>
      <c r="E28" s="39">
        <f t="shared" si="3"/>
        <v>0</v>
      </c>
      <c r="F28" s="6">
        <f t="shared" si="3"/>
        <v>0</v>
      </c>
      <c r="G28" s="28">
        <f t="shared" si="3"/>
        <v>0</v>
      </c>
      <c r="H28" s="46">
        <f t="shared" si="3"/>
        <v>0</v>
      </c>
      <c r="I28" s="45">
        <f t="shared" si="3"/>
        <v>0</v>
      </c>
      <c r="J28" s="28">
        <f t="shared" si="3"/>
        <v>0</v>
      </c>
      <c r="K28" s="39">
        <f t="shared" si="3"/>
        <v>0</v>
      </c>
      <c r="L28" s="6">
        <f t="shared" si="3"/>
        <v>0</v>
      </c>
      <c r="M28" s="28">
        <f t="shared" si="3"/>
        <v>0</v>
      </c>
      <c r="N28" s="46">
        <f t="shared" si="3"/>
        <v>0</v>
      </c>
    </row>
    <row r="29" spans="1:14" x14ac:dyDescent="0.25">
      <c r="A29" s="3">
        <v>1</v>
      </c>
      <c r="B29" s="72" t="s">
        <v>24</v>
      </c>
      <c r="C29" s="135"/>
      <c r="D29" s="136"/>
      <c r="E29" s="73"/>
      <c r="F29" s="135"/>
      <c r="G29" s="136"/>
      <c r="H29" s="137"/>
      <c r="I29" s="193"/>
      <c r="J29" s="136"/>
      <c r="K29" s="73"/>
      <c r="L29" s="135"/>
      <c r="M29" s="136"/>
      <c r="N29" s="137"/>
    </row>
    <row r="30" spans="1:14" x14ac:dyDescent="0.25">
      <c r="A30" s="3">
        <v>2</v>
      </c>
      <c r="B30" s="72" t="s">
        <v>79</v>
      </c>
      <c r="C30" s="133"/>
      <c r="D30" s="132"/>
      <c r="E30" s="72"/>
      <c r="F30" s="133"/>
      <c r="G30" s="132"/>
      <c r="H30" s="134"/>
      <c r="I30" s="190"/>
      <c r="J30" s="132"/>
      <c r="K30" s="72"/>
      <c r="L30" s="133"/>
      <c r="M30" s="132"/>
      <c r="N30" s="134"/>
    </row>
    <row r="31" spans="1:14" x14ac:dyDescent="0.25">
      <c r="A31" s="3">
        <v>3</v>
      </c>
      <c r="B31" s="72" t="s">
        <v>80</v>
      </c>
      <c r="C31" s="133"/>
      <c r="D31" s="132"/>
      <c r="E31" s="72"/>
      <c r="F31" s="133"/>
      <c r="G31" s="132"/>
      <c r="H31" s="134"/>
      <c r="I31" s="190"/>
      <c r="J31" s="132"/>
      <c r="K31" s="72"/>
      <c r="L31" s="133"/>
      <c r="M31" s="132"/>
      <c r="N31" s="134"/>
    </row>
    <row r="32" spans="1:14" x14ac:dyDescent="0.25">
      <c r="A32" s="3">
        <v>4</v>
      </c>
      <c r="B32" s="73" t="s">
        <v>81</v>
      </c>
      <c r="C32" s="133"/>
      <c r="D32" s="132"/>
      <c r="E32" s="72"/>
      <c r="F32" s="133"/>
      <c r="G32" s="132"/>
      <c r="H32" s="134"/>
      <c r="I32" s="190"/>
      <c r="J32" s="132"/>
      <c r="K32" s="72"/>
      <c r="L32" s="133"/>
      <c r="M32" s="132"/>
      <c r="N32" s="134"/>
    </row>
    <row r="33" spans="1:14" x14ac:dyDescent="0.25">
      <c r="A33" s="3">
        <v>5</v>
      </c>
      <c r="B33" s="72" t="s">
        <v>82</v>
      </c>
      <c r="C33" s="133"/>
      <c r="D33" s="132"/>
      <c r="E33" s="72"/>
      <c r="F33" s="133"/>
      <c r="G33" s="132"/>
      <c r="H33" s="134"/>
      <c r="I33" s="190"/>
      <c r="J33" s="132"/>
      <c r="K33" s="72"/>
      <c r="L33" s="133"/>
      <c r="M33" s="132"/>
      <c r="N33" s="134"/>
    </row>
    <row r="34" spans="1:14" x14ac:dyDescent="0.25">
      <c r="A34" s="3">
        <v>6</v>
      </c>
      <c r="B34" s="72" t="s">
        <v>1</v>
      </c>
      <c r="C34" s="133"/>
      <c r="D34" s="132"/>
      <c r="E34" s="72"/>
      <c r="F34" s="133"/>
      <c r="G34" s="132"/>
      <c r="H34" s="134"/>
      <c r="I34" s="190"/>
      <c r="J34" s="132"/>
      <c r="K34" s="72"/>
      <c r="L34" s="133"/>
      <c r="M34" s="132"/>
      <c r="N34" s="134"/>
    </row>
    <row r="35" spans="1:14" x14ac:dyDescent="0.25">
      <c r="A35" s="3">
        <v>7</v>
      </c>
      <c r="B35" s="72" t="s">
        <v>2</v>
      </c>
      <c r="C35" s="133"/>
      <c r="D35" s="132"/>
      <c r="E35" s="72"/>
      <c r="F35" s="133"/>
      <c r="G35" s="132"/>
      <c r="H35" s="134"/>
      <c r="I35" s="190"/>
      <c r="J35" s="132"/>
      <c r="K35" s="72"/>
      <c r="L35" s="133"/>
      <c r="M35" s="132"/>
      <c r="N35" s="134"/>
    </row>
    <row r="36" spans="1:14" x14ac:dyDescent="0.25">
      <c r="A36" s="3">
        <v>8</v>
      </c>
      <c r="B36" s="72" t="s">
        <v>15</v>
      </c>
      <c r="C36" s="133"/>
      <c r="D36" s="132"/>
      <c r="E36" s="72"/>
      <c r="F36" s="133"/>
      <c r="G36" s="132"/>
      <c r="H36" s="134"/>
      <c r="I36" s="190"/>
      <c r="J36" s="132"/>
      <c r="K36" s="72"/>
      <c r="L36" s="133"/>
      <c r="M36" s="132"/>
      <c r="N36" s="134"/>
    </row>
    <row r="37" spans="1:14" x14ac:dyDescent="0.25">
      <c r="A37" s="3">
        <v>9</v>
      </c>
      <c r="B37" s="72" t="s">
        <v>16</v>
      </c>
      <c r="C37" s="133"/>
      <c r="D37" s="132"/>
      <c r="E37" s="72"/>
      <c r="F37" s="133"/>
      <c r="G37" s="132"/>
      <c r="H37" s="134"/>
      <c r="I37" s="190"/>
      <c r="J37" s="132"/>
      <c r="K37" s="72"/>
      <c r="L37" s="133"/>
      <c r="M37" s="132"/>
      <c r="N37" s="134"/>
    </row>
    <row r="38" spans="1:14" x14ac:dyDescent="0.25">
      <c r="A38" s="3">
        <v>10</v>
      </c>
      <c r="B38" s="72" t="s">
        <v>17</v>
      </c>
      <c r="C38" s="133"/>
      <c r="D38" s="132"/>
      <c r="E38" s="72"/>
      <c r="F38" s="133"/>
      <c r="G38" s="132"/>
      <c r="H38" s="134"/>
      <c r="I38" s="190"/>
      <c r="J38" s="132"/>
      <c r="K38" s="72"/>
      <c r="L38" s="133"/>
      <c r="M38" s="132"/>
      <c r="N38" s="134"/>
    </row>
    <row r="39" spans="1:14" x14ac:dyDescent="0.25">
      <c r="A39" s="3">
        <v>11</v>
      </c>
      <c r="B39" s="72" t="s">
        <v>117</v>
      </c>
      <c r="C39" s="133"/>
      <c r="D39" s="132"/>
      <c r="E39" s="72"/>
      <c r="F39" s="133"/>
      <c r="G39" s="132"/>
      <c r="H39" s="134"/>
      <c r="I39" s="190"/>
      <c r="J39" s="132"/>
      <c r="K39" s="72"/>
      <c r="L39" s="133"/>
      <c r="M39" s="132"/>
      <c r="N39" s="134"/>
    </row>
    <row r="40" spans="1:14" x14ac:dyDescent="0.25">
      <c r="A40" s="3">
        <v>12</v>
      </c>
      <c r="B40" s="72" t="s">
        <v>21</v>
      </c>
      <c r="C40" s="133"/>
      <c r="D40" s="132"/>
      <c r="E40" s="72"/>
      <c r="F40" s="133"/>
      <c r="G40" s="132"/>
      <c r="H40" s="134"/>
      <c r="I40" s="190"/>
      <c r="J40" s="132"/>
      <c r="K40" s="72"/>
      <c r="L40" s="133"/>
      <c r="M40" s="132"/>
      <c r="N40" s="134"/>
    </row>
    <row r="41" spans="1:14" x14ac:dyDescent="0.25">
      <c r="A41" s="3">
        <v>13</v>
      </c>
      <c r="B41" s="72" t="s">
        <v>22</v>
      </c>
      <c r="C41" s="133"/>
      <c r="D41" s="132"/>
      <c r="E41" s="72"/>
      <c r="F41" s="133"/>
      <c r="G41" s="132"/>
      <c r="H41" s="134"/>
      <c r="I41" s="190"/>
      <c r="J41" s="132"/>
      <c r="K41" s="72"/>
      <c r="L41" s="133"/>
      <c r="M41" s="132"/>
      <c r="N41" s="134"/>
    </row>
    <row r="42" spans="1:14" x14ac:dyDescent="0.25">
      <c r="A42" s="3">
        <v>14</v>
      </c>
      <c r="B42" s="72" t="s">
        <v>23</v>
      </c>
      <c r="C42" s="133"/>
      <c r="D42" s="132"/>
      <c r="E42" s="72"/>
      <c r="F42" s="133"/>
      <c r="G42" s="132"/>
      <c r="H42" s="134"/>
      <c r="I42" s="190"/>
      <c r="J42" s="132"/>
      <c r="K42" s="72"/>
      <c r="L42" s="133"/>
      <c r="M42" s="132"/>
      <c r="N42" s="134"/>
    </row>
    <row r="43" spans="1:14" x14ac:dyDescent="0.25">
      <c r="A43" s="3">
        <v>15</v>
      </c>
      <c r="B43" s="72" t="s">
        <v>118</v>
      </c>
      <c r="C43" s="133"/>
      <c r="D43" s="132"/>
      <c r="E43" s="72"/>
      <c r="F43" s="133"/>
      <c r="G43" s="132"/>
      <c r="H43" s="134"/>
      <c r="I43" s="190"/>
      <c r="J43" s="132"/>
      <c r="K43" s="72"/>
      <c r="L43" s="133"/>
      <c r="M43" s="132"/>
      <c r="N43" s="134"/>
    </row>
    <row r="44" spans="1:14" x14ac:dyDescent="0.25">
      <c r="A44" s="3">
        <v>16</v>
      </c>
      <c r="B44" s="72" t="s">
        <v>7</v>
      </c>
      <c r="C44" s="133"/>
      <c r="D44" s="132"/>
      <c r="E44" s="72"/>
      <c r="F44" s="133"/>
      <c r="G44" s="132"/>
      <c r="H44" s="134"/>
      <c r="I44" s="190"/>
      <c r="J44" s="132"/>
      <c r="K44" s="72"/>
      <c r="L44" s="133"/>
      <c r="M44" s="132"/>
      <c r="N44" s="134"/>
    </row>
    <row r="45" spans="1:14" ht="15.75" thickBot="1" x14ac:dyDescent="0.3">
      <c r="A45" s="3">
        <v>17</v>
      </c>
      <c r="B45" s="71" t="s">
        <v>83</v>
      </c>
      <c r="C45" s="179"/>
      <c r="D45" s="180"/>
      <c r="E45" s="71"/>
      <c r="F45" s="179"/>
      <c r="G45" s="180"/>
      <c r="H45" s="181"/>
      <c r="I45" s="191"/>
      <c r="J45" s="180"/>
      <c r="K45" s="71"/>
      <c r="L45" s="179"/>
      <c r="M45" s="180"/>
      <c r="N45" s="181"/>
    </row>
    <row r="46" spans="1:14" ht="15.75" thickBot="1" x14ac:dyDescent="0.3">
      <c r="A46" s="9" t="s">
        <v>25</v>
      </c>
      <c r="B46" s="70"/>
      <c r="C46" s="6">
        <f>SUM(C47:C66)</f>
        <v>0</v>
      </c>
      <c r="D46" s="28">
        <f t="shared" ref="D46:N46" si="4">SUM(D47:D66)</f>
        <v>0</v>
      </c>
      <c r="E46" s="39">
        <f t="shared" si="4"/>
        <v>0</v>
      </c>
      <c r="F46" s="6">
        <f t="shared" si="4"/>
        <v>0</v>
      </c>
      <c r="G46" s="28">
        <f t="shared" si="4"/>
        <v>0</v>
      </c>
      <c r="H46" s="46">
        <f t="shared" si="4"/>
        <v>0</v>
      </c>
      <c r="I46" s="45">
        <f t="shared" si="4"/>
        <v>0</v>
      </c>
      <c r="J46" s="28">
        <f t="shared" si="4"/>
        <v>0</v>
      </c>
      <c r="K46" s="39">
        <f t="shared" si="4"/>
        <v>0</v>
      </c>
      <c r="L46" s="6">
        <f t="shared" si="4"/>
        <v>0</v>
      </c>
      <c r="M46" s="28">
        <f t="shared" si="4"/>
        <v>0</v>
      </c>
      <c r="N46" s="46">
        <f t="shared" si="4"/>
        <v>0</v>
      </c>
    </row>
    <row r="47" spans="1:14" x14ac:dyDescent="0.25">
      <c r="A47" s="4">
        <v>1</v>
      </c>
      <c r="B47" s="73" t="s">
        <v>96</v>
      </c>
      <c r="C47" s="135"/>
      <c r="D47" s="136"/>
      <c r="E47" s="73"/>
      <c r="F47" s="135"/>
      <c r="G47" s="136"/>
      <c r="H47" s="137"/>
      <c r="I47" s="193"/>
      <c r="J47" s="136"/>
      <c r="K47" s="73"/>
      <c r="L47" s="135"/>
      <c r="M47" s="136"/>
      <c r="N47" s="137"/>
    </row>
    <row r="48" spans="1:14" x14ac:dyDescent="0.25">
      <c r="A48" s="4">
        <v>2</v>
      </c>
      <c r="B48" s="72" t="s">
        <v>119</v>
      </c>
      <c r="C48" s="133"/>
      <c r="D48" s="132"/>
      <c r="E48" s="72"/>
      <c r="F48" s="133"/>
      <c r="G48" s="132"/>
      <c r="H48" s="134"/>
      <c r="I48" s="190"/>
      <c r="J48" s="132"/>
      <c r="K48" s="72"/>
      <c r="L48" s="133"/>
      <c r="M48" s="132"/>
      <c r="N48" s="134"/>
    </row>
    <row r="49" spans="1:14" x14ac:dyDescent="0.25">
      <c r="A49" s="4">
        <v>3</v>
      </c>
      <c r="B49" s="72" t="s">
        <v>97</v>
      </c>
      <c r="C49" s="133"/>
      <c r="D49" s="132"/>
      <c r="E49" s="72"/>
      <c r="F49" s="133"/>
      <c r="G49" s="132"/>
      <c r="H49" s="134"/>
      <c r="I49" s="190"/>
      <c r="J49" s="132"/>
      <c r="K49" s="72"/>
      <c r="L49" s="133"/>
      <c r="M49" s="132"/>
      <c r="N49" s="134"/>
    </row>
    <row r="50" spans="1:14" x14ac:dyDescent="0.25">
      <c r="A50" s="4">
        <v>4</v>
      </c>
      <c r="B50" s="72" t="s">
        <v>74</v>
      </c>
      <c r="C50" s="133"/>
      <c r="D50" s="132"/>
      <c r="E50" s="72"/>
      <c r="F50" s="133"/>
      <c r="G50" s="132"/>
      <c r="H50" s="134"/>
      <c r="I50" s="190"/>
      <c r="J50" s="132"/>
      <c r="K50" s="72"/>
      <c r="L50" s="133"/>
      <c r="M50" s="132"/>
      <c r="N50" s="134"/>
    </row>
    <row r="51" spans="1:14" x14ac:dyDescent="0.25">
      <c r="A51" s="4">
        <v>5</v>
      </c>
      <c r="B51" s="72" t="s">
        <v>37</v>
      </c>
      <c r="C51" s="133"/>
      <c r="D51" s="132"/>
      <c r="E51" s="72"/>
      <c r="F51" s="133"/>
      <c r="G51" s="132"/>
      <c r="H51" s="134"/>
      <c r="I51" s="190"/>
      <c r="J51" s="132"/>
      <c r="K51" s="72"/>
      <c r="L51" s="133"/>
      <c r="M51" s="132"/>
      <c r="N51" s="134"/>
    </row>
    <row r="52" spans="1:14" x14ac:dyDescent="0.25">
      <c r="A52" s="4">
        <v>6</v>
      </c>
      <c r="B52" s="72" t="s">
        <v>35</v>
      </c>
      <c r="C52" s="133"/>
      <c r="D52" s="132"/>
      <c r="E52" s="72"/>
      <c r="F52" s="133"/>
      <c r="G52" s="132"/>
      <c r="H52" s="134"/>
      <c r="I52" s="190"/>
      <c r="J52" s="132"/>
      <c r="K52" s="72"/>
      <c r="L52" s="133"/>
      <c r="M52" s="132"/>
      <c r="N52" s="134"/>
    </row>
    <row r="53" spans="1:14" x14ac:dyDescent="0.25">
      <c r="A53" s="4">
        <v>7</v>
      </c>
      <c r="B53" s="72" t="s">
        <v>120</v>
      </c>
      <c r="C53" s="133"/>
      <c r="D53" s="132"/>
      <c r="E53" s="72"/>
      <c r="F53" s="133"/>
      <c r="G53" s="132"/>
      <c r="H53" s="134"/>
      <c r="I53" s="190"/>
      <c r="J53" s="132"/>
      <c r="K53" s="72"/>
      <c r="L53" s="133"/>
      <c r="M53" s="132"/>
      <c r="N53" s="134"/>
    </row>
    <row r="54" spans="1:14" x14ac:dyDescent="0.25">
      <c r="A54" s="4">
        <v>8</v>
      </c>
      <c r="B54" s="72" t="s">
        <v>121</v>
      </c>
      <c r="C54" s="133"/>
      <c r="D54" s="132"/>
      <c r="E54" s="72"/>
      <c r="F54" s="133"/>
      <c r="G54" s="132"/>
      <c r="H54" s="134"/>
      <c r="I54" s="190"/>
      <c r="J54" s="132"/>
      <c r="K54" s="72"/>
      <c r="L54" s="133"/>
      <c r="M54" s="132"/>
      <c r="N54" s="134"/>
    </row>
    <row r="55" spans="1:14" x14ac:dyDescent="0.25">
      <c r="A55" s="4">
        <v>9</v>
      </c>
      <c r="B55" s="72" t="s">
        <v>26</v>
      </c>
      <c r="C55" s="133"/>
      <c r="D55" s="132"/>
      <c r="E55" s="72"/>
      <c r="F55" s="133"/>
      <c r="G55" s="132"/>
      <c r="H55" s="134"/>
      <c r="I55" s="190"/>
      <c r="J55" s="132"/>
      <c r="K55" s="72"/>
      <c r="L55" s="133"/>
      <c r="M55" s="132"/>
      <c r="N55" s="134"/>
    </row>
    <row r="56" spans="1:14" x14ac:dyDescent="0.25">
      <c r="A56" s="4">
        <v>10</v>
      </c>
      <c r="B56" s="72" t="s">
        <v>27</v>
      </c>
      <c r="C56" s="133"/>
      <c r="D56" s="132"/>
      <c r="E56" s="72"/>
      <c r="F56" s="133"/>
      <c r="G56" s="132"/>
      <c r="H56" s="134"/>
      <c r="I56" s="190"/>
      <c r="J56" s="132"/>
      <c r="K56" s="72"/>
      <c r="L56" s="133"/>
      <c r="M56" s="132"/>
      <c r="N56" s="134"/>
    </row>
    <row r="57" spans="1:14" x14ac:dyDescent="0.25">
      <c r="A57" s="4">
        <v>11</v>
      </c>
      <c r="B57" s="72" t="s">
        <v>28</v>
      </c>
      <c r="C57" s="133"/>
      <c r="D57" s="132"/>
      <c r="E57" s="72"/>
      <c r="F57" s="133"/>
      <c r="G57" s="132"/>
      <c r="H57" s="134"/>
      <c r="I57" s="190"/>
      <c r="J57" s="132"/>
      <c r="K57" s="72"/>
      <c r="L57" s="133"/>
      <c r="M57" s="132"/>
      <c r="N57" s="134"/>
    </row>
    <row r="58" spans="1:14" x14ac:dyDescent="0.25">
      <c r="A58" s="4">
        <v>12</v>
      </c>
      <c r="B58" s="72" t="s">
        <v>29</v>
      </c>
      <c r="C58" s="133"/>
      <c r="D58" s="132"/>
      <c r="E58" s="72"/>
      <c r="F58" s="133"/>
      <c r="G58" s="132"/>
      <c r="H58" s="134"/>
      <c r="I58" s="190"/>
      <c r="J58" s="132"/>
      <c r="K58" s="72"/>
      <c r="L58" s="133"/>
      <c r="M58" s="132"/>
      <c r="N58" s="134"/>
    </row>
    <row r="59" spans="1:14" x14ac:dyDescent="0.25">
      <c r="A59" s="4">
        <v>13</v>
      </c>
      <c r="B59" s="72" t="s">
        <v>122</v>
      </c>
      <c r="C59" s="133"/>
      <c r="D59" s="132"/>
      <c r="E59" s="72"/>
      <c r="F59" s="133"/>
      <c r="G59" s="132"/>
      <c r="H59" s="134"/>
      <c r="I59" s="190"/>
      <c r="J59" s="132"/>
      <c r="K59" s="72"/>
      <c r="L59" s="133"/>
      <c r="M59" s="132"/>
      <c r="N59" s="134"/>
    </row>
    <row r="60" spans="1:14" x14ac:dyDescent="0.25">
      <c r="A60" s="4">
        <v>14</v>
      </c>
      <c r="B60" s="72" t="s">
        <v>30</v>
      </c>
      <c r="C60" s="133"/>
      <c r="D60" s="132"/>
      <c r="E60" s="72"/>
      <c r="F60" s="133"/>
      <c r="G60" s="132"/>
      <c r="H60" s="134"/>
      <c r="I60" s="190"/>
      <c r="J60" s="132"/>
      <c r="K60" s="72"/>
      <c r="L60" s="133"/>
      <c r="M60" s="132"/>
      <c r="N60" s="134"/>
    </row>
    <row r="61" spans="1:14" x14ac:dyDescent="0.25">
      <c r="A61" s="4">
        <v>15</v>
      </c>
      <c r="B61" s="72" t="s">
        <v>123</v>
      </c>
      <c r="C61" s="133"/>
      <c r="D61" s="132"/>
      <c r="E61" s="72"/>
      <c r="F61" s="133"/>
      <c r="G61" s="132"/>
      <c r="H61" s="134"/>
      <c r="I61" s="190"/>
      <c r="J61" s="132"/>
      <c r="K61" s="72"/>
      <c r="L61" s="133"/>
      <c r="M61" s="132"/>
      <c r="N61" s="134"/>
    </row>
    <row r="62" spans="1:14" x14ac:dyDescent="0.25">
      <c r="A62" s="4">
        <v>16</v>
      </c>
      <c r="B62" s="72" t="s">
        <v>31</v>
      </c>
      <c r="C62" s="133"/>
      <c r="D62" s="132"/>
      <c r="E62" s="72"/>
      <c r="F62" s="133"/>
      <c r="G62" s="132"/>
      <c r="H62" s="134"/>
      <c r="I62" s="190"/>
      <c r="J62" s="132"/>
      <c r="K62" s="72"/>
      <c r="L62" s="133"/>
      <c r="M62" s="132"/>
      <c r="N62" s="134"/>
    </row>
    <row r="63" spans="1:14" x14ac:dyDescent="0.25">
      <c r="A63" s="4">
        <v>17</v>
      </c>
      <c r="B63" s="72" t="s">
        <v>8</v>
      </c>
      <c r="C63" s="133"/>
      <c r="D63" s="132"/>
      <c r="E63" s="72"/>
      <c r="F63" s="133"/>
      <c r="G63" s="132"/>
      <c r="H63" s="134"/>
      <c r="I63" s="190"/>
      <c r="J63" s="132"/>
      <c r="K63" s="72"/>
      <c r="L63" s="133"/>
      <c r="M63" s="132"/>
      <c r="N63" s="134"/>
    </row>
    <row r="64" spans="1:14" x14ac:dyDescent="0.25">
      <c r="A64" s="4">
        <v>18</v>
      </c>
      <c r="B64" s="72" t="s">
        <v>32</v>
      </c>
      <c r="C64" s="133"/>
      <c r="D64" s="132"/>
      <c r="E64" s="72"/>
      <c r="F64" s="133"/>
      <c r="G64" s="132"/>
      <c r="H64" s="134"/>
      <c r="I64" s="190"/>
      <c r="J64" s="132"/>
      <c r="K64" s="72"/>
      <c r="L64" s="133"/>
      <c r="M64" s="132"/>
      <c r="N64" s="134"/>
    </row>
    <row r="65" spans="1:14" x14ac:dyDescent="0.25">
      <c r="A65" s="122">
        <v>19</v>
      </c>
      <c r="B65" s="72" t="s">
        <v>33</v>
      </c>
      <c r="C65" s="133"/>
      <c r="D65" s="132"/>
      <c r="E65" s="72"/>
      <c r="F65" s="133"/>
      <c r="G65" s="132"/>
      <c r="H65" s="134"/>
      <c r="I65" s="190"/>
      <c r="J65" s="132"/>
      <c r="K65" s="72"/>
      <c r="L65" s="133"/>
      <c r="M65" s="132"/>
      <c r="N65" s="134"/>
    </row>
    <row r="66" spans="1:14" ht="15.75" thickBot="1" x14ac:dyDescent="0.3">
      <c r="A66" s="121">
        <v>20</v>
      </c>
      <c r="B66" s="69" t="s">
        <v>164</v>
      </c>
      <c r="C66" s="179"/>
      <c r="D66" s="180"/>
      <c r="E66" s="71"/>
      <c r="F66" s="179"/>
      <c r="G66" s="180"/>
      <c r="H66" s="181"/>
      <c r="I66" s="191"/>
      <c r="J66" s="180"/>
      <c r="K66" s="71"/>
      <c r="L66" s="179"/>
      <c r="M66" s="180"/>
      <c r="N66" s="181"/>
    </row>
    <row r="67" spans="1:14" ht="15.75" thickBot="1" x14ac:dyDescent="0.3">
      <c r="A67" s="9" t="s">
        <v>38</v>
      </c>
      <c r="B67" s="70"/>
      <c r="C67" s="6">
        <f>SUM(C68:C81)</f>
        <v>0</v>
      </c>
      <c r="D67" s="28">
        <f t="shared" ref="D67:N67" si="5">SUM(D68:D81)</f>
        <v>0</v>
      </c>
      <c r="E67" s="39">
        <f t="shared" si="5"/>
        <v>0</v>
      </c>
      <c r="F67" s="6">
        <f t="shared" si="5"/>
        <v>0</v>
      </c>
      <c r="G67" s="28">
        <f t="shared" si="5"/>
        <v>0</v>
      </c>
      <c r="H67" s="46">
        <f t="shared" si="5"/>
        <v>0</v>
      </c>
      <c r="I67" s="45">
        <f t="shared" si="5"/>
        <v>0</v>
      </c>
      <c r="J67" s="28">
        <f t="shared" si="5"/>
        <v>0</v>
      </c>
      <c r="K67" s="39">
        <f t="shared" si="5"/>
        <v>0</v>
      </c>
      <c r="L67" s="6">
        <f t="shared" si="5"/>
        <v>0</v>
      </c>
      <c r="M67" s="28">
        <f t="shared" si="5"/>
        <v>0</v>
      </c>
      <c r="N67" s="46">
        <f t="shared" si="5"/>
        <v>0</v>
      </c>
    </row>
    <row r="68" spans="1:14" x14ac:dyDescent="0.25">
      <c r="A68" s="8">
        <v>1</v>
      </c>
      <c r="B68" s="72" t="s">
        <v>36</v>
      </c>
      <c r="C68" s="135"/>
      <c r="D68" s="136"/>
      <c r="E68" s="73"/>
      <c r="F68" s="135"/>
      <c r="G68" s="136"/>
      <c r="H68" s="137"/>
      <c r="I68" s="193"/>
      <c r="J68" s="136"/>
      <c r="K68" s="73"/>
      <c r="L68" s="135"/>
      <c r="M68" s="136"/>
      <c r="N68" s="137"/>
    </row>
    <row r="69" spans="1:14" x14ac:dyDescent="0.25">
      <c r="A69" s="8">
        <v>2</v>
      </c>
      <c r="B69" s="72" t="s">
        <v>98</v>
      </c>
      <c r="C69" s="133"/>
      <c r="D69" s="132"/>
      <c r="E69" s="72"/>
      <c r="F69" s="133"/>
      <c r="G69" s="132"/>
      <c r="H69" s="134"/>
      <c r="I69" s="190"/>
      <c r="J69" s="132"/>
      <c r="K69" s="72"/>
      <c r="L69" s="133"/>
      <c r="M69" s="132"/>
      <c r="N69" s="134"/>
    </row>
    <row r="70" spans="1:14" x14ac:dyDescent="0.25">
      <c r="A70" s="8">
        <v>3</v>
      </c>
      <c r="B70" s="73" t="s">
        <v>124</v>
      </c>
      <c r="C70" s="133"/>
      <c r="D70" s="132"/>
      <c r="E70" s="72"/>
      <c r="F70" s="133"/>
      <c r="G70" s="132"/>
      <c r="H70" s="134"/>
      <c r="I70" s="190"/>
      <c r="J70" s="132"/>
      <c r="K70" s="72"/>
      <c r="L70" s="133"/>
      <c r="M70" s="132"/>
      <c r="N70" s="134"/>
    </row>
    <row r="71" spans="1:14" x14ac:dyDescent="0.25">
      <c r="A71" s="8">
        <v>4</v>
      </c>
      <c r="B71" s="72" t="s">
        <v>125</v>
      </c>
      <c r="C71" s="133"/>
      <c r="D71" s="132"/>
      <c r="E71" s="72"/>
      <c r="F71" s="133"/>
      <c r="G71" s="132"/>
      <c r="H71" s="134"/>
      <c r="I71" s="190"/>
      <c r="J71" s="132"/>
      <c r="K71" s="72"/>
      <c r="L71" s="133"/>
      <c r="M71" s="132"/>
      <c r="N71" s="134"/>
    </row>
    <row r="72" spans="1:14" x14ac:dyDescent="0.25">
      <c r="A72" s="8">
        <v>5</v>
      </c>
      <c r="B72" s="72" t="s">
        <v>77</v>
      </c>
      <c r="C72" s="133"/>
      <c r="D72" s="132"/>
      <c r="E72" s="72"/>
      <c r="F72" s="133"/>
      <c r="G72" s="132"/>
      <c r="H72" s="134"/>
      <c r="I72" s="190"/>
      <c r="J72" s="132"/>
      <c r="K72" s="72"/>
      <c r="L72" s="133"/>
      <c r="M72" s="132"/>
      <c r="N72" s="134"/>
    </row>
    <row r="73" spans="1:14" x14ac:dyDescent="0.25">
      <c r="A73" s="8">
        <v>6</v>
      </c>
      <c r="B73" s="72" t="s">
        <v>126</v>
      </c>
      <c r="C73" s="133"/>
      <c r="D73" s="132"/>
      <c r="E73" s="72"/>
      <c r="F73" s="133"/>
      <c r="G73" s="132"/>
      <c r="H73" s="134"/>
      <c r="I73" s="190"/>
      <c r="J73" s="132"/>
      <c r="K73" s="72"/>
      <c r="L73" s="133"/>
      <c r="M73" s="132"/>
      <c r="N73" s="134"/>
    </row>
    <row r="74" spans="1:14" x14ac:dyDescent="0.25">
      <c r="A74" s="8">
        <v>7</v>
      </c>
      <c r="B74" s="72" t="s">
        <v>127</v>
      </c>
      <c r="C74" s="133"/>
      <c r="D74" s="132"/>
      <c r="E74" s="72"/>
      <c r="F74" s="133"/>
      <c r="G74" s="132"/>
      <c r="H74" s="134"/>
      <c r="I74" s="190"/>
      <c r="J74" s="132"/>
      <c r="K74" s="72"/>
      <c r="L74" s="133"/>
      <c r="M74" s="132"/>
      <c r="N74" s="134"/>
    </row>
    <row r="75" spans="1:14" x14ac:dyDescent="0.25">
      <c r="A75" s="8">
        <v>8</v>
      </c>
      <c r="B75" s="72" t="s">
        <v>128</v>
      </c>
      <c r="C75" s="133"/>
      <c r="D75" s="132"/>
      <c r="E75" s="72"/>
      <c r="F75" s="133"/>
      <c r="G75" s="132"/>
      <c r="H75" s="134"/>
      <c r="I75" s="190"/>
      <c r="J75" s="132"/>
      <c r="K75" s="72"/>
      <c r="L75" s="133"/>
      <c r="M75" s="132"/>
      <c r="N75" s="134"/>
    </row>
    <row r="76" spans="1:14" x14ac:dyDescent="0.25">
      <c r="A76" s="8">
        <v>9</v>
      </c>
      <c r="B76" s="72" t="s">
        <v>20</v>
      </c>
      <c r="C76" s="133"/>
      <c r="D76" s="132"/>
      <c r="E76" s="72"/>
      <c r="F76" s="133"/>
      <c r="G76" s="132"/>
      <c r="H76" s="134"/>
      <c r="I76" s="190"/>
      <c r="J76" s="132"/>
      <c r="K76" s="72"/>
      <c r="L76" s="133"/>
      <c r="M76" s="132"/>
      <c r="N76" s="134"/>
    </row>
    <row r="77" spans="1:14" x14ac:dyDescent="0.25">
      <c r="A77" s="8">
        <v>10</v>
      </c>
      <c r="B77" s="72" t="s">
        <v>78</v>
      </c>
      <c r="C77" s="133"/>
      <c r="D77" s="132"/>
      <c r="E77" s="72"/>
      <c r="F77" s="133"/>
      <c r="G77" s="132"/>
      <c r="H77" s="134"/>
      <c r="I77" s="190"/>
      <c r="J77" s="132"/>
      <c r="K77" s="72"/>
      <c r="L77" s="133"/>
      <c r="M77" s="132"/>
      <c r="N77" s="134"/>
    </row>
    <row r="78" spans="1:14" x14ac:dyDescent="0.25">
      <c r="A78" s="8">
        <v>11</v>
      </c>
      <c r="B78" s="72" t="s">
        <v>40</v>
      </c>
      <c r="C78" s="133"/>
      <c r="D78" s="132"/>
      <c r="E78" s="72"/>
      <c r="F78" s="133"/>
      <c r="G78" s="132"/>
      <c r="H78" s="134"/>
      <c r="I78" s="190"/>
      <c r="J78" s="132"/>
      <c r="K78" s="72"/>
      <c r="L78" s="133"/>
      <c r="M78" s="132"/>
      <c r="N78" s="134"/>
    </row>
    <row r="79" spans="1:14" x14ac:dyDescent="0.25">
      <c r="A79" s="8">
        <v>12</v>
      </c>
      <c r="B79" s="72" t="s">
        <v>129</v>
      </c>
      <c r="C79" s="133"/>
      <c r="D79" s="132"/>
      <c r="E79" s="72"/>
      <c r="F79" s="133"/>
      <c r="G79" s="132"/>
      <c r="H79" s="134"/>
      <c r="I79" s="190"/>
      <c r="J79" s="132"/>
      <c r="K79" s="72"/>
      <c r="L79" s="133"/>
      <c r="M79" s="132"/>
      <c r="N79" s="134"/>
    </row>
    <row r="80" spans="1:14" x14ac:dyDescent="0.25">
      <c r="A80" s="8">
        <v>13</v>
      </c>
      <c r="B80" s="71" t="s">
        <v>130</v>
      </c>
      <c r="C80" s="133"/>
      <c r="D80" s="132"/>
      <c r="E80" s="72"/>
      <c r="F80" s="133"/>
      <c r="G80" s="132"/>
      <c r="H80" s="134"/>
      <c r="I80" s="190"/>
      <c r="J80" s="132"/>
      <c r="K80" s="72"/>
      <c r="L80" s="133"/>
      <c r="M80" s="132"/>
      <c r="N80" s="134"/>
    </row>
    <row r="81" spans="1:14" ht="15.75" thickBot="1" x14ac:dyDescent="0.3">
      <c r="A81" s="8">
        <v>14</v>
      </c>
      <c r="B81" s="71" t="s">
        <v>167</v>
      </c>
      <c r="C81" s="179"/>
      <c r="D81" s="180"/>
      <c r="E81" s="71"/>
      <c r="F81" s="179"/>
      <c r="G81" s="180"/>
      <c r="H81" s="181"/>
      <c r="I81" s="191"/>
      <c r="J81" s="180"/>
      <c r="K81" s="71"/>
      <c r="L81" s="179"/>
      <c r="M81" s="180"/>
      <c r="N81" s="181"/>
    </row>
    <row r="82" spans="1:14" ht="15.75" thickBot="1" x14ac:dyDescent="0.3">
      <c r="A82" s="9" t="s">
        <v>41</v>
      </c>
      <c r="B82" s="70"/>
      <c r="C82" s="6">
        <f>SUM(C83:C112)</f>
        <v>0</v>
      </c>
      <c r="D82" s="28">
        <f t="shared" ref="D82:N82" si="6">SUM(D83:D112)</f>
        <v>0</v>
      </c>
      <c r="E82" s="39">
        <f t="shared" si="6"/>
        <v>0</v>
      </c>
      <c r="F82" s="6">
        <f t="shared" si="6"/>
        <v>0</v>
      </c>
      <c r="G82" s="28">
        <f t="shared" si="6"/>
        <v>0</v>
      </c>
      <c r="H82" s="46">
        <f t="shared" si="6"/>
        <v>0</v>
      </c>
      <c r="I82" s="45">
        <f t="shared" si="6"/>
        <v>0</v>
      </c>
      <c r="J82" s="28">
        <f t="shared" si="6"/>
        <v>0</v>
      </c>
      <c r="K82" s="39">
        <f t="shared" si="6"/>
        <v>0</v>
      </c>
      <c r="L82" s="6">
        <f t="shared" si="6"/>
        <v>0</v>
      </c>
      <c r="M82" s="28">
        <f t="shared" si="6"/>
        <v>0</v>
      </c>
      <c r="N82" s="46">
        <f t="shared" si="6"/>
        <v>0</v>
      </c>
    </row>
    <row r="83" spans="1:14" x14ac:dyDescent="0.25">
      <c r="A83" s="2">
        <v>1</v>
      </c>
      <c r="B83" s="73" t="s">
        <v>69</v>
      </c>
      <c r="C83" s="135"/>
      <c r="D83" s="136"/>
      <c r="E83" s="73"/>
      <c r="F83" s="135"/>
      <c r="G83" s="136"/>
      <c r="H83" s="137"/>
      <c r="I83" s="193"/>
      <c r="J83" s="136"/>
      <c r="K83" s="73"/>
      <c r="L83" s="135"/>
      <c r="M83" s="136"/>
      <c r="N83" s="137"/>
    </row>
    <row r="84" spans="1:14" x14ac:dyDescent="0.25">
      <c r="A84" s="2">
        <v>2</v>
      </c>
      <c r="B84" s="72" t="s">
        <v>42</v>
      </c>
      <c r="C84" s="133"/>
      <c r="D84" s="132"/>
      <c r="E84" s="72"/>
      <c r="F84" s="133"/>
      <c r="G84" s="132"/>
      <c r="H84" s="134"/>
      <c r="I84" s="190"/>
      <c r="J84" s="132"/>
      <c r="K84" s="72"/>
      <c r="L84" s="133"/>
      <c r="M84" s="132"/>
      <c r="N84" s="134"/>
    </row>
    <row r="85" spans="1:14" x14ac:dyDescent="0.25">
      <c r="A85" s="2">
        <v>3</v>
      </c>
      <c r="B85" s="72" t="s">
        <v>137</v>
      </c>
      <c r="C85" s="133"/>
      <c r="D85" s="132"/>
      <c r="E85" s="72"/>
      <c r="F85" s="133"/>
      <c r="G85" s="132"/>
      <c r="H85" s="134"/>
      <c r="I85" s="190"/>
      <c r="J85" s="132"/>
      <c r="K85" s="72"/>
      <c r="L85" s="133"/>
      <c r="M85" s="132"/>
      <c r="N85" s="134"/>
    </row>
    <row r="86" spans="1:14" x14ac:dyDescent="0.25">
      <c r="A86" s="2">
        <v>4</v>
      </c>
      <c r="B86" s="72" t="s">
        <v>139</v>
      </c>
      <c r="C86" s="133"/>
      <c r="D86" s="132"/>
      <c r="E86" s="72"/>
      <c r="F86" s="133"/>
      <c r="G86" s="132"/>
      <c r="H86" s="134"/>
      <c r="I86" s="190"/>
      <c r="J86" s="132"/>
      <c r="K86" s="72"/>
      <c r="L86" s="133"/>
      <c r="M86" s="132"/>
      <c r="N86" s="134"/>
    </row>
    <row r="87" spans="1:14" x14ac:dyDescent="0.25">
      <c r="A87" s="2">
        <v>5</v>
      </c>
      <c r="B87" s="72" t="s">
        <v>3</v>
      </c>
      <c r="C87" s="133"/>
      <c r="D87" s="132"/>
      <c r="E87" s="72"/>
      <c r="F87" s="133"/>
      <c r="G87" s="132"/>
      <c r="H87" s="134"/>
      <c r="I87" s="190"/>
      <c r="J87" s="132"/>
      <c r="K87" s="72"/>
      <c r="L87" s="133"/>
      <c r="M87" s="132"/>
      <c r="N87" s="134"/>
    </row>
    <row r="88" spans="1:14" x14ac:dyDescent="0.25">
      <c r="A88" s="2">
        <v>6</v>
      </c>
      <c r="B88" s="72" t="s">
        <v>84</v>
      </c>
      <c r="C88" s="133"/>
      <c r="D88" s="132"/>
      <c r="E88" s="72"/>
      <c r="F88" s="133"/>
      <c r="G88" s="132"/>
      <c r="H88" s="134"/>
      <c r="I88" s="190"/>
      <c r="J88" s="132"/>
      <c r="K88" s="72"/>
      <c r="L88" s="133"/>
      <c r="M88" s="132"/>
      <c r="N88" s="134"/>
    </row>
    <row r="89" spans="1:14" x14ac:dyDescent="0.25">
      <c r="A89" s="2">
        <v>7</v>
      </c>
      <c r="B89" s="72" t="s">
        <v>19</v>
      </c>
      <c r="C89" s="133"/>
      <c r="D89" s="132"/>
      <c r="E89" s="72"/>
      <c r="F89" s="133"/>
      <c r="G89" s="132"/>
      <c r="H89" s="134"/>
      <c r="I89" s="190"/>
      <c r="J89" s="132"/>
      <c r="K89" s="72"/>
      <c r="L89" s="133"/>
      <c r="M89" s="132"/>
      <c r="N89" s="134"/>
    </row>
    <row r="90" spans="1:14" x14ac:dyDescent="0.25">
      <c r="A90" s="2">
        <v>8</v>
      </c>
      <c r="B90" s="72" t="s">
        <v>138</v>
      </c>
      <c r="C90" s="133"/>
      <c r="D90" s="132"/>
      <c r="E90" s="72"/>
      <c r="F90" s="133"/>
      <c r="G90" s="132"/>
      <c r="H90" s="134"/>
      <c r="I90" s="190"/>
      <c r="J90" s="132"/>
      <c r="K90" s="72"/>
      <c r="L90" s="133"/>
      <c r="M90" s="132"/>
      <c r="N90" s="134"/>
    </row>
    <row r="91" spans="1:14" x14ac:dyDescent="0.25">
      <c r="A91" s="2">
        <v>9</v>
      </c>
      <c r="B91" s="72" t="s">
        <v>45</v>
      </c>
      <c r="C91" s="133"/>
      <c r="D91" s="132"/>
      <c r="E91" s="72"/>
      <c r="F91" s="133"/>
      <c r="G91" s="132"/>
      <c r="H91" s="134"/>
      <c r="I91" s="190"/>
      <c r="J91" s="132"/>
      <c r="K91" s="72"/>
      <c r="L91" s="133"/>
      <c r="M91" s="132"/>
      <c r="N91" s="134"/>
    </row>
    <row r="92" spans="1:14" x14ac:dyDescent="0.25">
      <c r="A92" s="2">
        <v>10</v>
      </c>
      <c r="B92" s="72" t="s">
        <v>140</v>
      </c>
      <c r="C92" s="133"/>
      <c r="D92" s="132"/>
      <c r="E92" s="72"/>
      <c r="F92" s="133"/>
      <c r="G92" s="132"/>
      <c r="H92" s="134"/>
      <c r="I92" s="190"/>
      <c r="J92" s="132"/>
      <c r="K92" s="72"/>
      <c r="L92" s="133"/>
      <c r="M92" s="132"/>
      <c r="N92" s="134"/>
    </row>
    <row r="93" spans="1:14" x14ac:dyDescent="0.25">
      <c r="A93" s="2">
        <v>11</v>
      </c>
      <c r="B93" s="72" t="s">
        <v>6</v>
      </c>
      <c r="C93" s="133"/>
      <c r="D93" s="132"/>
      <c r="E93" s="72"/>
      <c r="F93" s="133"/>
      <c r="G93" s="132"/>
      <c r="H93" s="134"/>
      <c r="I93" s="190"/>
      <c r="J93" s="132"/>
      <c r="K93" s="72"/>
      <c r="L93" s="133"/>
      <c r="M93" s="132"/>
      <c r="N93" s="134"/>
    </row>
    <row r="94" spans="1:14" x14ac:dyDescent="0.25">
      <c r="A94" s="2">
        <v>12</v>
      </c>
      <c r="B94" s="72" t="s">
        <v>46</v>
      </c>
      <c r="C94" s="133"/>
      <c r="D94" s="132"/>
      <c r="E94" s="72"/>
      <c r="F94" s="133"/>
      <c r="G94" s="132"/>
      <c r="H94" s="134"/>
      <c r="I94" s="190"/>
      <c r="J94" s="132"/>
      <c r="K94" s="72"/>
      <c r="L94" s="133"/>
      <c r="M94" s="132"/>
      <c r="N94" s="134"/>
    </row>
    <row r="95" spans="1:14" x14ac:dyDescent="0.25">
      <c r="A95" s="2">
        <v>13</v>
      </c>
      <c r="B95" s="74" t="s">
        <v>131</v>
      </c>
      <c r="C95" s="133"/>
      <c r="D95" s="132"/>
      <c r="E95" s="72"/>
      <c r="F95" s="133"/>
      <c r="G95" s="132"/>
      <c r="H95" s="134"/>
      <c r="I95" s="190"/>
      <c r="J95" s="132"/>
      <c r="K95" s="72"/>
      <c r="L95" s="133"/>
      <c r="M95" s="132"/>
      <c r="N95" s="134"/>
    </row>
    <row r="96" spans="1:14" x14ac:dyDescent="0.25">
      <c r="A96" s="2">
        <v>14</v>
      </c>
      <c r="B96" s="74" t="s">
        <v>85</v>
      </c>
      <c r="C96" s="133"/>
      <c r="D96" s="132"/>
      <c r="E96" s="72"/>
      <c r="F96" s="133"/>
      <c r="G96" s="132"/>
      <c r="H96" s="134"/>
      <c r="I96" s="190"/>
      <c r="J96" s="132"/>
      <c r="K96" s="72"/>
      <c r="L96" s="133"/>
      <c r="M96" s="132"/>
      <c r="N96" s="134"/>
    </row>
    <row r="97" spans="1:14" x14ac:dyDescent="0.25">
      <c r="A97" s="2">
        <v>15</v>
      </c>
      <c r="B97" s="74" t="s">
        <v>132</v>
      </c>
      <c r="C97" s="133"/>
      <c r="D97" s="132"/>
      <c r="E97" s="72"/>
      <c r="F97" s="133"/>
      <c r="G97" s="132"/>
      <c r="H97" s="134"/>
      <c r="I97" s="190"/>
      <c r="J97" s="132"/>
      <c r="K97" s="72"/>
      <c r="L97" s="133"/>
      <c r="M97" s="132"/>
      <c r="N97" s="134"/>
    </row>
    <row r="98" spans="1:14" x14ac:dyDescent="0.25">
      <c r="A98" s="2">
        <v>16</v>
      </c>
      <c r="B98" s="74" t="s">
        <v>47</v>
      </c>
      <c r="C98" s="133"/>
      <c r="D98" s="132"/>
      <c r="E98" s="72"/>
      <c r="F98" s="133"/>
      <c r="G98" s="132"/>
      <c r="H98" s="134"/>
      <c r="I98" s="190"/>
      <c r="J98" s="132"/>
      <c r="K98" s="72"/>
      <c r="L98" s="133"/>
      <c r="M98" s="132"/>
      <c r="N98" s="134"/>
    </row>
    <row r="99" spans="1:14" x14ac:dyDescent="0.25">
      <c r="A99" s="2">
        <v>17</v>
      </c>
      <c r="B99" s="74" t="s">
        <v>133</v>
      </c>
      <c r="C99" s="133"/>
      <c r="D99" s="132"/>
      <c r="E99" s="72"/>
      <c r="F99" s="133"/>
      <c r="G99" s="132"/>
      <c r="H99" s="134"/>
      <c r="I99" s="190"/>
      <c r="J99" s="132"/>
      <c r="K99" s="72"/>
      <c r="L99" s="133"/>
      <c r="M99" s="132"/>
      <c r="N99" s="134"/>
    </row>
    <row r="100" spans="1:14" x14ac:dyDescent="0.25">
      <c r="A100" s="2">
        <v>18</v>
      </c>
      <c r="B100" s="74" t="s">
        <v>135</v>
      </c>
      <c r="C100" s="133"/>
      <c r="D100" s="132"/>
      <c r="E100" s="72"/>
      <c r="F100" s="133"/>
      <c r="G100" s="132"/>
      <c r="H100" s="134"/>
      <c r="I100" s="190"/>
      <c r="J100" s="132"/>
      <c r="K100" s="72"/>
      <c r="L100" s="133"/>
      <c r="M100" s="132"/>
      <c r="N100" s="134"/>
    </row>
    <row r="101" spans="1:14" x14ac:dyDescent="0.25">
      <c r="A101" s="2">
        <v>19</v>
      </c>
      <c r="B101" s="74" t="s">
        <v>134</v>
      </c>
      <c r="C101" s="133"/>
      <c r="D101" s="132"/>
      <c r="E101" s="72"/>
      <c r="F101" s="133"/>
      <c r="G101" s="132"/>
      <c r="H101" s="134"/>
      <c r="I101" s="190"/>
      <c r="J101" s="132"/>
      <c r="K101" s="72"/>
      <c r="L101" s="133"/>
      <c r="M101" s="132"/>
      <c r="N101" s="134"/>
    </row>
    <row r="102" spans="1:14" x14ac:dyDescent="0.25">
      <c r="A102" s="2">
        <v>20</v>
      </c>
      <c r="B102" s="74" t="s">
        <v>86</v>
      </c>
      <c r="C102" s="133"/>
      <c r="D102" s="132"/>
      <c r="E102" s="72"/>
      <c r="F102" s="133"/>
      <c r="G102" s="132"/>
      <c r="H102" s="134"/>
      <c r="I102" s="190"/>
      <c r="J102" s="132"/>
      <c r="K102" s="72"/>
      <c r="L102" s="133"/>
      <c r="M102" s="132"/>
      <c r="N102" s="134"/>
    </row>
    <row r="103" spans="1:14" x14ac:dyDescent="0.25">
      <c r="A103" s="2">
        <v>21</v>
      </c>
      <c r="B103" s="74" t="s">
        <v>87</v>
      </c>
      <c r="C103" s="133"/>
      <c r="D103" s="132"/>
      <c r="E103" s="72"/>
      <c r="F103" s="133"/>
      <c r="G103" s="132"/>
      <c r="H103" s="134"/>
      <c r="I103" s="190"/>
      <c r="J103" s="132"/>
      <c r="K103" s="72"/>
      <c r="L103" s="133"/>
      <c r="M103" s="132"/>
      <c r="N103" s="134"/>
    </row>
    <row r="104" spans="1:14" x14ac:dyDescent="0.25">
      <c r="A104" s="2">
        <v>22</v>
      </c>
      <c r="B104" s="74" t="s">
        <v>88</v>
      </c>
      <c r="C104" s="133"/>
      <c r="D104" s="132"/>
      <c r="E104" s="72"/>
      <c r="F104" s="133"/>
      <c r="G104" s="132"/>
      <c r="H104" s="134"/>
      <c r="I104" s="190"/>
      <c r="J104" s="132"/>
      <c r="K104" s="72"/>
      <c r="L104" s="133"/>
      <c r="M104" s="132"/>
      <c r="N104" s="134"/>
    </row>
    <row r="105" spans="1:14" x14ac:dyDescent="0.25">
      <c r="A105" s="2">
        <v>23</v>
      </c>
      <c r="B105" s="74" t="s">
        <v>136</v>
      </c>
      <c r="C105" s="133"/>
      <c r="D105" s="132"/>
      <c r="E105" s="72"/>
      <c r="F105" s="133"/>
      <c r="G105" s="132"/>
      <c r="H105" s="134"/>
      <c r="I105" s="190"/>
      <c r="J105" s="132"/>
      <c r="K105" s="72"/>
      <c r="L105" s="133"/>
      <c r="M105" s="132"/>
      <c r="N105" s="134"/>
    </row>
    <row r="106" spans="1:14" x14ac:dyDescent="0.25">
      <c r="A106" s="2">
        <v>24</v>
      </c>
      <c r="B106" s="74" t="s">
        <v>89</v>
      </c>
      <c r="C106" s="133"/>
      <c r="D106" s="132"/>
      <c r="E106" s="72"/>
      <c r="F106" s="133"/>
      <c r="G106" s="132"/>
      <c r="H106" s="134"/>
      <c r="I106" s="190"/>
      <c r="J106" s="132"/>
      <c r="K106" s="72"/>
      <c r="L106" s="133"/>
      <c r="M106" s="132"/>
      <c r="N106" s="134"/>
    </row>
    <row r="107" spans="1:14" x14ac:dyDescent="0.25">
      <c r="A107" s="2">
        <v>25</v>
      </c>
      <c r="B107" s="72" t="s">
        <v>141</v>
      </c>
      <c r="C107" s="133"/>
      <c r="D107" s="132"/>
      <c r="E107" s="72"/>
      <c r="F107" s="133"/>
      <c r="G107" s="132"/>
      <c r="H107" s="134"/>
      <c r="I107" s="190"/>
      <c r="J107" s="132"/>
      <c r="K107" s="72"/>
      <c r="L107" s="133"/>
      <c r="M107" s="132"/>
      <c r="N107" s="134"/>
    </row>
    <row r="108" spans="1:14" x14ac:dyDescent="0.25">
      <c r="A108" s="2">
        <v>26</v>
      </c>
      <c r="B108" s="72" t="s">
        <v>48</v>
      </c>
      <c r="C108" s="133"/>
      <c r="D108" s="132"/>
      <c r="E108" s="72"/>
      <c r="F108" s="133"/>
      <c r="G108" s="132"/>
      <c r="H108" s="134"/>
      <c r="I108" s="190"/>
      <c r="J108" s="132"/>
      <c r="K108" s="72"/>
      <c r="L108" s="133"/>
      <c r="M108" s="132"/>
      <c r="N108" s="134"/>
    </row>
    <row r="109" spans="1:14" x14ac:dyDescent="0.25">
      <c r="A109" s="2">
        <v>27</v>
      </c>
      <c r="B109" s="72" t="s">
        <v>55</v>
      </c>
      <c r="C109" s="133"/>
      <c r="D109" s="132"/>
      <c r="E109" s="72"/>
      <c r="F109" s="133"/>
      <c r="G109" s="132"/>
      <c r="H109" s="134"/>
      <c r="I109" s="190"/>
      <c r="J109" s="132"/>
      <c r="K109" s="72"/>
      <c r="L109" s="133"/>
      <c r="M109" s="132"/>
      <c r="N109" s="134"/>
    </row>
    <row r="110" spans="1:14" x14ac:dyDescent="0.25">
      <c r="A110" s="2">
        <v>28</v>
      </c>
      <c r="B110" s="72" t="s">
        <v>142</v>
      </c>
      <c r="C110" s="133"/>
      <c r="D110" s="132"/>
      <c r="E110" s="72"/>
      <c r="F110" s="133"/>
      <c r="G110" s="132"/>
      <c r="H110" s="134"/>
      <c r="I110" s="190"/>
      <c r="J110" s="132"/>
      <c r="K110" s="72"/>
      <c r="L110" s="133"/>
      <c r="M110" s="132"/>
      <c r="N110" s="134"/>
    </row>
    <row r="111" spans="1:14" x14ac:dyDescent="0.25">
      <c r="A111" s="2">
        <v>29</v>
      </c>
      <c r="B111" s="72" t="s">
        <v>143</v>
      </c>
      <c r="C111" s="133"/>
      <c r="D111" s="132"/>
      <c r="E111" s="72"/>
      <c r="F111" s="133"/>
      <c r="G111" s="132"/>
      <c r="H111" s="134"/>
      <c r="I111" s="190"/>
      <c r="J111" s="132"/>
      <c r="K111" s="72"/>
      <c r="L111" s="133"/>
      <c r="M111" s="132"/>
      <c r="N111" s="134"/>
    </row>
    <row r="112" spans="1:14" ht="15.75" thickBot="1" x14ac:dyDescent="0.3">
      <c r="A112" s="2">
        <v>30</v>
      </c>
      <c r="B112" s="69" t="s">
        <v>144</v>
      </c>
      <c r="C112" s="179"/>
      <c r="D112" s="180"/>
      <c r="E112" s="71"/>
      <c r="F112" s="179"/>
      <c r="G112" s="180"/>
      <c r="H112" s="181"/>
      <c r="I112" s="191"/>
      <c r="J112" s="180"/>
      <c r="K112" s="71"/>
      <c r="L112" s="179"/>
      <c r="M112" s="180"/>
      <c r="N112" s="181"/>
    </row>
    <row r="113" spans="1:14" ht="15.75" thickBot="1" x14ac:dyDescent="0.3">
      <c r="A113" s="9" t="s">
        <v>49</v>
      </c>
      <c r="B113" s="70"/>
      <c r="C113" s="6">
        <f>SUM(C114:C122)</f>
        <v>0</v>
      </c>
      <c r="D113" s="28">
        <f t="shared" ref="D113:N113" si="7">SUM(D114:D122)</f>
        <v>0</v>
      </c>
      <c r="E113" s="39">
        <f t="shared" si="7"/>
        <v>0</v>
      </c>
      <c r="F113" s="6">
        <f t="shared" si="7"/>
        <v>0</v>
      </c>
      <c r="G113" s="28">
        <f t="shared" si="7"/>
        <v>0</v>
      </c>
      <c r="H113" s="46">
        <f t="shared" si="7"/>
        <v>0</v>
      </c>
      <c r="I113" s="45">
        <f t="shared" si="7"/>
        <v>0</v>
      </c>
      <c r="J113" s="28">
        <f t="shared" si="7"/>
        <v>0</v>
      </c>
      <c r="K113" s="39">
        <f t="shared" si="7"/>
        <v>0</v>
      </c>
      <c r="L113" s="6">
        <f t="shared" si="7"/>
        <v>0</v>
      </c>
      <c r="M113" s="28">
        <f t="shared" si="7"/>
        <v>0</v>
      </c>
      <c r="N113" s="46">
        <f t="shared" si="7"/>
        <v>0</v>
      </c>
    </row>
    <row r="114" spans="1:14" x14ac:dyDescent="0.25">
      <c r="A114" s="4">
        <v>1</v>
      </c>
      <c r="B114" s="73" t="s">
        <v>145</v>
      </c>
      <c r="C114" s="135"/>
      <c r="D114" s="136"/>
      <c r="E114" s="73"/>
      <c r="F114" s="135"/>
      <c r="G114" s="136"/>
      <c r="H114" s="137"/>
      <c r="I114" s="193"/>
      <c r="J114" s="136"/>
      <c r="K114" s="73"/>
      <c r="L114" s="135"/>
      <c r="M114" s="136"/>
      <c r="N114" s="137"/>
    </row>
    <row r="115" spans="1:14" x14ac:dyDescent="0.25">
      <c r="A115" s="4">
        <v>2</v>
      </c>
      <c r="B115" s="72" t="s">
        <v>50</v>
      </c>
      <c r="C115" s="133"/>
      <c r="D115" s="132"/>
      <c r="E115" s="72"/>
      <c r="F115" s="133"/>
      <c r="G115" s="132"/>
      <c r="H115" s="134"/>
      <c r="I115" s="190"/>
      <c r="J115" s="132"/>
      <c r="K115" s="72"/>
      <c r="L115" s="133"/>
      <c r="M115" s="132"/>
      <c r="N115" s="134"/>
    </row>
    <row r="116" spans="1:14" x14ac:dyDescent="0.25">
      <c r="A116" s="4">
        <v>3</v>
      </c>
      <c r="B116" s="72" t="s">
        <v>34</v>
      </c>
      <c r="C116" s="133"/>
      <c r="D116" s="132"/>
      <c r="E116" s="72"/>
      <c r="F116" s="133"/>
      <c r="G116" s="132"/>
      <c r="H116" s="134"/>
      <c r="I116" s="190"/>
      <c r="J116" s="132"/>
      <c r="K116" s="72"/>
      <c r="L116" s="133"/>
      <c r="M116" s="132"/>
      <c r="N116" s="134"/>
    </row>
    <row r="117" spans="1:14" x14ac:dyDescent="0.25">
      <c r="A117" s="4">
        <v>4</v>
      </c>
      <c r="B117" s="72" t="s">
        <v>43</v>
      </c>
      <c r="C117" s="133"/>
      <c r="D117" s="132"/>
      <c r="E117" s="72"/>
      <c r="F117" s="133"/>
      <c r="G117" s="132"/>
      <c r="H117" s="134"/>
      <c r="I117" s="190"/>
      <c r="J117" s="132"/>
      <c r="K117" s="72"/>
      <c r="L117" s="133"/>
      <c r="M117" s="132"/>
      <c r="N117" s="134"/>
    </row>
    <row r="118" spans="1:14" x14ac:dyDescent="0.25">
      <c r="A118" s="4">
        <v>5</v>
      </c>
      <c r="B118" s="72" t="s">
        <v>39</v>
      </c>
      <c r="C118" s="133"/>
      <c r="D118" s="132"/>
      <c r="E118" s="72"/>
      <c r="F118" s="133"/>
      <c r="G118" s="132"/>
      <c r="H118" s="134"/>
      <c r="I118" s="190"/>
      <c r="J118" s="132"/>
      <c r="K118" s="72"/>
      <c r="L118" s="133"/>
      <c r="M118" s="132"/>
      <c r="N118" s="134"/>
    </row>
    <row r="119" spans="1:14" x14ac:dyDescent="0.25">
      <c r="A119" s="4">
        <v>6</v>
      </c>
      <c r="B119" s="72" t="s">
        <v>44</v>
      </c>
      <c r="C119" s="133"/>
      <c r="D119" s="132"/>
      <c r="E119" s="72"/>
      <c r="F119" s="133"/>
      <c r="G119" s="132"/>
      <c r="H119" s="134"/>
      <c r="I119" s="190"/>
      <c r="J119" s="132"/>
      <c r="K119" s="72"/>
      <c r="L119" s="133"/>
      <c r="M119" s="132"/>
      <c r="N119" s="134"/>
    </row>
    <row r="120" spans="1:14" x14ac:dyDescent="0.25">
      <c r="A120" s="4">
        <v>7</v>
      </c>
      <c r="B120" s="72" t="s">
        <v>18</v>
      </c>
      <c r="C120" s="133"/>
      <c r="D120" s="132"/>
      <c r="E120" s="72"/>
      <c r="F120" s="133"/>
      <c r="G120" s="132"/>
      <c r="H120" s="134"/>
      <c r="I120" s="190"/>
      <c r="J120" s="132"/>
      <c r="K120" s="72"/>
      <c r="L120" s="133"/>
      <c r="M120" s="132"/>
      <c r="N120" s="134"/>
    </row>
    <row r="121" spans="1:14" x14ac:dyDescent="0.25">
      <c r="A121" s="4">
        <v>8</v>
      </c>
      <c r="B121" s="72" t="s">
        <v>56</v>
      </c>
      <c r="C121" s="133"/>
      <c r="D121" s="132"/>
      <c r="E121" s="72"/>
      <c r="F121" s="133"/>
      <c r="G121" s="132"/>
      <c r="H121" s="134"/>
      <c r="I121" s="190"/>
      <c r="J121" s="132"/>
      <c r="K121" s="72"/>
      <c r="L121" s="133"/>
      <c r="M121" s="132"/>
      <c r="N121" s="134"/>
    </row>
    <row r="122" spans="1:14" ht="15.75" thickBot="1" x14ac:dyDescent="0.3">
      <c r="A122" s="4">
        <v>9</v>
      </c>
      <c r="B122" s="71" t="s">
        <v>168</v>
      </c>
      <c r="C122" s="179"/>
      <c r="D122" s="180"/>
      <c r="E122" s="71"/>
      <c r="F122" s="179"/>
      <c r="G122" s="180"/>
      <c r="H122" s="181"/>
      <c r="I122" s="191"/>
      <c r="J122" s="180"/>
      <c r="K122" s="71"/>
      <c r="L122" s="179"/>
      <c r="M122" s="180"/>
      <c r="N122" s="181"/>
    </row>
    <row r="123" spans="1:14" ht="16.5" customHeight="1" thickBot="1" x14ac:dyDescent="0.3">
      <c r="A123" s="5">
        <f>A14+A27+A45+A65+A81+A112+A122</f>
        <v>110</v>
      </c>
      <c r="B123" s="75"/>
      <c r="C123" s="182">
        <f>SUM(C114:C122,C83:C112,C68:C81,C47:C66,C29:C45,C16:C27,C6:C14)</f>
        <v>0</v>
      </c>
      <c r="D123" s="186">
        <f t="shared" ref="D123:N123" si="8">SUM(D114:D122,D83:D112,D68:D81,D47:D66,D29:D45,D16:D27,D6:D14)</f>
        <v>0</v>
      </c>
      <c r="E123" s="189">
        <f t="shared" si="8"/>
        <v>0</v>
      </c>
      <c r="F123" s="182">
        <f t="shared" si="8"/>
        <v>0</v>
      </c>
      <c r="G123" s="186">
        <f t="shared" si="8"/>
        <v>0</v>
      </c>
      <c r="H123" s="187">
        <f t="shared" si="8"/>
        <v>0</v>
      </c>
      <c r="I123" s="194">
        <f t="shared" si="8"/>
        <v>0</v>
      </c>
      <c r="J123" s="186">
        <f t="shared" si="8"/>
        <v>0</v>
      </c>
      <c r="K123" s="189">
        <f t="shared" si="8"/>
        <v>0</v>
      </c>
      <c r="L123" s="182">
        <f t="shared" si="8"/>
        <v>0</v>
      </c>
      <c r="M123" s="186">
        <f t="shared" si="8"/>
        <v>0</v>
      </c>
      <c r="N123" s="187">
        <f t="shared" si="8"/>
        <v>0</v>
      </c>
    </row>
    <row r="124" spans="1:14" x14ac:dyDescent="0.25">
      <c r="A124" s="1"/>
    </row>
  </sheetData>
  <mergeCells count="5">
    <mergeCell ref="C2:E2"/>
    <mergeCell ref="F2:H2"/>
    <mergeCell ref="I2:K2"/>
    <mergeCell ref="L2:N2"/>
    <mergeCell ref="C1:N1"/>
  </mergeCells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32"/>
  <sheetViews>
    <sheetView zoomScale="90" zoomScaleNormal="90" workbookViewId="0">
      <selection activeCell="C2" sqref="C2:Q2"/>
    </sheetView>
  </sheetViews>
  <sheetFormatPr defaultRowHeight="15" x14ac:dyDescent="0.25"/>
  <cols>
    <col min="1" max="1" width="3.28515625" customWidth="1"/>
    <col min="2" max="2" width="58.7109375" customWidth="1"/>
    <col min="3" max="17" width="4.7109375" customWidth="1"/>
    <col min="18" max="18" width="27.7109375" customWidth="1"/>
  </cols>
  <sheetData>
    <row r="1" spans="1:18" ht="11.25" customHeight="1" thickBot="1" x14ac:dyDescent="0.3">
      <c r="B1" s="48" t="s">
        <v>111</v>
      </c>
      <c r="C1" s="126" t="s">
        <v>177</v>
      </c>
      <c r="D1" s="127"/>
      <c r="E1" s="127"/>
      <c r="F1" s="127"/>
      <c r="G1" s="129" t="s">
        <v>182</v>
      </c>
      <c r="H1" s="170"/>
      <c r="I1" s="170"/>
      <c r="J1" s="127"/>
      <c r="K1" s="126" t="s">
        <v>183</v>
      </c>
      <c r="L1" s="127"/>
      <c r="M1" s="127"/>
      <c r="N1" s="128"/>
      <c r="O1" s="77"/>
    </row>
    <row r="2" spans="1:18" ht="82.5" customHeight="1" thickBot="1" x14ac:dyDescent="0.3">
      <c r="A2" s="20" t="s">
        <v>51</v>
      </c>
      <c r="B2" s="21" t="s">
        <v>53</v>
      </c>
      <c r="C2" s="76"/>
      <c r="D2" s="90" t="s">
        <v>165</v>
      </c>
      <c r="E2" s="178"/>
      <c r="F2" s="90" t="s">
        <v>165</v>
      </c>
      <c r="G2" s="123"/>
      <c r="H2" s="177" t="s">
        <v>165</v>
      </c>
      <c r="I2" s="178"/>
      <c r="J2" s="90" t="s">
        <v>165</v>
      </c>
      <c r="K2" s="123"/>
      <c r="L2" s="124" t="s">
        <v>165</v>
      </c>
      <c r="M2" s="178"/>
      <c r="N2" s="125" t="s">
        <v>165</v>
      </c>
      <c r="O2" s="139"/>
      <c r="P2" s="139"/>
      <c r="Q2" s="139"/>
      <c r="R2" s="68"/>
    </row>
    <row r="3" spans="1:18" ht="14.45" customHeight="1" thickBot="1" x14ac:dyDescent="0.3">
      <c r="A3" s="12">
        <f>A6+A9+A13+A17+A19+A23+A26</f>
        <v>16</v>
      </c>
      <c r="B3" s="13" t="s">
        <v>54</v>
      </c>
      <c r="C3" s="67">
        <f t="shared" ref="C3:Q3" si="0">C4+C7+C10+C14+C18+C20+C24</f>
        <v>0</v>
      </c>
      <c r="D3" s="114">
        <f t="shared" si="0"/>
        <v>0</v>
      </c>
      <c r="E3" s="114">
        <f t="shared" si="0"/>
        <v>0</v>
      </c>
      <c r="F3" s="89">
        <f t="shared" si="0"/>
        <v>0</v>
      </c>
      <c r="G3" s="54">
        <f t="shared" si="0"/>
        <v>0</v>
      </c>
      <c r="H3" s="115"/>
      <c r="I3" s="171"/>
      <c r="J3" s="85">
        <f t="shared" si="0"/>
        <v>0</v>
      </c>
      <c r="K3" s="115">
        <f t="shared" si="0"/>
        <v>0</v>
      </c>
      <c r="L3" s="114">
        <f t="shared" si="0"/>
        <v>0</v>
      </c>
      <c r="M3" s="114">
        <f t="shared" si="0"/>
        <v>0</v>
      </c>
      <c r="N3" s="116">
        <f t="shared" si="0"/>
        <v>0</v>
      </c>
      <c r="O3" s="153">
        <f t="shared" si="0"/>
        <v>0</v>
      </c>
      <c r="P3" s="153">
        <f t="shared" si="0"/>
        <v>0</v>
      </c>
      <c r="Q3" s="153">
        <f t="shared" si="0"/>
        <v>0</v>
      </c>
    </row>
    <row r="4" spans="1:18" ht="14.45" customHeight="1" thickBot="1" x14ac:dyDescent="0.3">
      <c r="A4" s="14" t="s">
        <v>0</v>
      </c>
      <c r="B4" s="30"/>
      <c r="C4" s="52">
        <f>SUM(C5:C6)</f>
        <v>0</v>
      </c>
      <c r="D4" s="50">
        <f t="shared" ref="D4:N4" si="1">SUM(D5:D6)</f>
        <v>0</v>
      </c>
      <c r="E4" s="50">
        <f t="shared" si="1"/>
        <v>0</v>
      </c>
      <c r="F4" s="53">
        <f t="shared" si="1"/>
        <v>0</v>
      </c>
      <c r="G4" s="49">
        <f t="shared" si="1"/>
        <v>0</v>
      </c>
      <c r="H4" s="80"/>
      <c r="I4" s="172"/>
      <c r="J4" s="86">
        <f t="shared" si="1"/>
        <v>0</v>
      </c>
      <c r="K4" s="80">
        <f t="shared" si="1"/>
        <v>0</v>
      </c>
      <c r="L4" s="50">
        <f t="shared" si="1"/>
        <v>0</v>
      </c>
      <c r="M4" s="50">
        <f t="shared" si="1"/>
        <v>0</v>
      </c>
      <c r="N4" s="51">
        <f t="shared" si="1"/>
        <v>0</v>
      </c>
      <c r="O4" s="154">
        <f>SUM(O5:O6)/10</f>
        <v>0</v>
      </c>
      <c r="P4" s="153">
        <f>SUM(P5:P6)/10</f>
        <v>0</v>
      </c>
      <c r="Q4" s="153">
        <f>SUM(Q5:Q6)/10</f>
        <v>0</v>
      </c>
    </row>
    <row r="5" spans="1:18" ht="14.45" customHeight="1" x14ac:dyDescent="0.25">
      <c r="A5" s="16">
        <v>1</v>
      </c>
      <c r="B5" s="17" t="s">
        <v>166</v>
      </c>
      <c r="C5" s="43"/>
      <c r="D5" s="82"/>
      <c r="E5" s="82"/>
      <c r="F5" s="25"/>
      <c r="G5" s="55"/>
      <c r="H5" s="96"/>
      <c r="I5" s="63"/>
      <c r="J5" s="87"/>
      <c r="K5" s="96"/>
      <c r="L5" s="82"/>
      <c r="M5" s="82"/>
      <c r="N5" s="63"/>
      <c r="O5" s="155"/>
      <c r="P5" s="156"/>
      <c r="Q5" s="157"/>
      <c r="R5" s="120" t="s">
        <v>163</v>
      </c>
    </row>
    <row r="6" spans="1:18" ht="14.45" customHeight="1" thickBot="1" x14ac:dyDescent="0.3">
      <c r="A6" s="16">
        <v>2</v>
      </c>
      <c r="B6" s="18" t="s">
        <v>57</v>
      </c>
      <c r="C6" s="97"/>
      <c r="D6" s="98"/>
      <c r="E6" s="98"/>
      <c r="F6" s="99"/>
      <c r="G6" s="100"/>
      <c r="H6" s="102"/>
      <c r="I6" s="173"/>
      <c r="J6" s="101"/>
      <c r="K6" s="102"/>
      <c r="L6" s="98"/>
      <c r="M6" s="98"/>
      <c r="N6" s="84"/>
      <c r="O6" s="158"/>
      <c r="P6" s="159"/>
      <c r="Q6" s="160"/>
      <c r="R6" s="120" t="s">
        <v>162</v>
      </c>
    </row>
    <row r="7" spans="1:18" ht="14.45" customHeight="1" thickBot="1" x14ac:dyDescent="0.3">
      <c r="A7" s="14" t="s">
        <v>5</v>
      </c>
      <c r="B7" s="15"/>
      <c r="C7" s="52">
        <f>SUM(C8:C9)</f>
        <v>0</v>
      </c>
      <c r="D7" s="50">
        <f t="shared" ref="D7:N7" si="2">SUM(D8:D9)</f>
        <v>0</v>
      </c>
      <c r="E7" s="50">
        <f t="shared" si="2"/>
        <v>0</v>
      </c>
      <c r="F7" s="53">
        <f t="shared" si="2"/>
        <v>0</v>
      </c>
      <c r="G7" s="49">
        <f t="shared" si="2"/>
        <v>0</v>
      </c>
      <c r="H7" s="80"/>
      <c r="I7" s="172"/>
      <c r="J7" s="86">
        <f t="shared" si="2"/>
        <v>0</v>
      </c>
      <c r="K7" s="80">
        <f t="shared" si="2"/>
        <v>0</v>
      </c>
      <c r="L7" s="50">
        <f t="shared" si="2"/>
        <v>0</v>
      </c>
      <c r="M7" s="50">
        <f t="shared" si="2"/>
        <v>0</v>
      </c>
      <c r="N7" s="51">
        <f t="shared" si="2"/>
        <v>0</v>
      </c>
      <c r="O7" s="161">
        <f t="shared" ref="O7:Q7" si="3">SUM(O8:O9)/10</f>
        <v>0</v>
      </c>
      <c r="P7" s="161">
        <f t="shared" si="3"/>
        <v>0</v>
      </c>
      <c r="Q7" s="161">
        <f t="shared" si="3"/>
        <v>0</v>
      </c>
    </row>
    <row r="8" spans="1:18" ht="14.45" customHeight="1" x14ac:dyDescent="0.25">
      <c r="A8" s="16">
        <v>1</v>
      </c>
      <c r="B8" s="18" t="s">
        <v>60</v>
      </c>
      <c r="C8" s="41"/>
      <c r="D8" s="81"/>
      <c r="E8" s="81"/>
      <c r="F8" s="42"/>
      <c r="G8" s="56"/>
      <c r="H8" s="103"/>
      <c r="I8" s="64"/>
      <c r="J8" s="88"/>
      <c r="K8" s="103"/>
      <c r="L8" s="83"/>
      <c r="M8" s="83"/>
      <c r="N8" s="64"/>
      <c r="O8" s="162"/>
      <c r="P8" s="156"/>
      <c r="Q8" s="157"/>
      <c r="R8" s="120" t="s">
        <v>150</v>
      </c>
    </row>
    <row r="9" spans="1:18" ht="14.45" customHeight="1" thickBot="1" x14ac:dyDescent="0.3">
      <c r="A9" s="16">
        <v>2</v>
      </c>
      <c r="B9" s="18" t="s">
        <v>149</v>
      </c>
      <c r="C9" s="97"/>
      <c r="D9" s="98"/>
      <c r="E9" s="98"/>
      <c r="F9" s="99"/>
      <c r="G9" s="104"/>
      <c r="H9" s="106"/>
      <c r="I9" s="174"/>
      <c r="J9" s="105"/>
      <c r="K9" s="106"/>
      <c r="L9" s="107"/>
      <c r="M9" s="107"/>
      <c r="N9" s="77"/>
      <c r="O9" s="158"/>
      <c r="P9" s="159"/>
      <c r="Q9" s="160"/>
      <c r="R9" s="120" t="s">
        <v>151</v>
      </c>
    </row>
    <row r="10" spans="1:18" ht="14.45" customHeight="1" thickBot="1" x14ac:dyDescent="0.3">
      <c r="A10" s="14" t="s">
        <v>14</v>
      </c>
      <c r="B10" s="15"/>
      <c r="C10" s="52">
        <f t="shared" ref="C10:N10" si="4">SUM(C11:C13)</f>
        <v>0</v>
      </c>
      <c r="D10" s="50">
        <f t="shared" si="4"/>
        <v>0</v>
      </c>
      <c r="E10" s="50">
        <f t="shared" si="4"/>
        <v>0</v>
      </c>
      <c r="F10" s="53">
        <f t="shared" si="4"/>
        <v>0</v>
      </c>
      <c r="G10" s="49">
        <f t="shared" si="4"/>
        <v>0</v>
      </c>
      <c r="H10" s="80"/>
      <c r="I10" s="172"/>
      <c r="J10" s="86">
        <f t="shared" si="4"/>
        <v>0</v>
      </c>
      <c r="K10" s="80">
        <f t="shared" si="4"/>
        <v>0</v>
      </c>
      <c r="L10" s="50">
        <f t="shared" si="4"/>
        <v>0</v>
      </c>
      <c r="M10" s="50">
        <f t="shared" si="4"/>
        <v>0</v>
      </c>
      <c r="N10" s="51">
        <f t="shared" si="4"/>
        <v>0</v>
      </c>
      <c r="O10" s="161">
        <f>SUM(O11:O13)/10</f>
        <v>0</v>
      </c>
      <c r="P10" s="161">
        <f>SUM(P11:P13)/10</f>
        <v>0</v>
      </c>
      <c r="Q10" s="161">
        <f t="shared" ref="Q10" si="5">SUM(Q11:Q13)/10</f>
        <v>0</v>
      </c>
    </row>
    <row r="11" spans="1:18" ht="14.45" customHeight="1" x14ac:dyDescent="0.25">
      <c r="A11" s="16">
        <v>1</v>
      </c>
      <c r="B11" s="18" t="s">
        <v>61</v>
      </c>
      <c r="C11" s="43"/>
      <c r="D11" s="82"/>
      <c r="E11" s="82"/>
      <c r="F11" s="25"/>
      <c r="G11" s="56"/>
      <c r="H11" s="103"/>
      <c r="I11" s="64"/>
      <c r="J11" s="88"/>
      <c r="K11" s="103"/>
      <c r="L11" s="83"/>
      <c r="M11" s="83"/>
      <c r="N11" s="64"/>
      <c r="O11" s="162"/>
      <c r="P11" s="156"/>
      <c r="Q11" s="157"/>
      <c r="R11" s="120" t="s">
        <v>152</v>
      </c>
    </row>
    <row r="12" spans="1:18" ht="14.45" customHeight="1" x14ac:dyDescent="0.25">
      <c r="A12" s="16">
        <v>2</v>
      </c>
      <c r="B12" s="19" t="s">
        <v>148</v>
      </c>
      <c r="C12" s="43"/>
      <c r="D12" s="91"/>
      <c r="E12" s="91"/>
      <c r="F12" s="93"/>
      <c r="G12" s="16"/>
      <c r="H12" s="94"/>
      <c r="I12" s="175"/>
      <c r="J12" s="95"/>
      <c r="K12" s="94"/>
      <c r="L12" s="92"/>
      <c r="M12" s="92"/>
      <c r="N12" s="64"/>
      <c r="O12" s="163"/>
      <c r="P12" s="159"/>
      <c r="Q12" s="160"/>
      <c r="R12" s="120" t="s">
        <v>153</v>
      </c>
    </row>
    <row r="13" spans="1:18" ht="14.45" customHeight="1" thickBot="1" x14ac:dyDescent="0.3">
      <c r="A13" s="16">
        <v>3</v>
      </c>
      <c r="B13" s="18" t="s">
        <v>62</v>
      </c>
      <c r="C13" s="97"/>
      <c r="D13" s="98"/>
      <c r="E13" s="98"/>
      <c r="F13" s="99"/>
      <c r="G13" s="104"/>
      <c r="H13" s="106"/>
      <c r="I13" s="174"/>
      <c r="J13" s="105"/>
      <c r="K13" s="106"/>
      <c r="L13" s="107"/>
      <c r="M13" s="107"/>
      <c r="N13" s="77"/>
      <c r="O13" s="158"/>
      <c r="P13" s="159"/>
      <c r="Q13" s="160"/>
      <c r="R13" s="120" t="s">
        <v>154</v>
      </c>
    </row>
    <row r="14" spans="1:18" ht="14.45" customHeight="1" thickBot="1" x14ac:dyDescent="0.3">
      <c r="A14" s="14" t="s">
        <v>25</v>
      </c>
      <c r="B14" s="15"/>
      <c r="C14" s="52">
        <f t="shared" ref="C14:N14" si="6">SUM(C15:C17)</f>
        <v>0</v>
      </c>
      <c r="D14" s="50">
        <f t="shared" si="6"/>
        <v>0</v>
      </c>
      <c r="E14" s="50">
        <f t="shared" si="6"/>
        <v>0</v>
      </c>
      <c r="F14" s="53">
        <f t="shared" si="6"/>
        <v>0</v>
      </c>
      <c r="G14" s="49">
        <f t="shared" si="6"/>
        <v>0</v>
      </c>
      <c r="H14" s="80"/>
      <c r="I14" s="172"/>
      <c r="J14" s="86">
        <f t="shared" si="6"/>
        <v>0</v>
      </c>
      <c r="K14" s="80">
        <f t="shared" si="6"/>
        <v>0</v>
      </c>
      <c r="L14" s="50">
        <f t="shared" si="6"/>
        <v>0</v>
      </c>
      <c r="M14" s="50">
        <f t="shared" si="6"/>
        <v>0</v>
      </c>
      <c r="N14" s="51">
        <f t="shared" si="6"/>
        <v>0</v>
      </c>
      <c r="O14" s="161">
        <f t="shared" ref="O14:Q14" si="7">SUM(O15:O17)/10</f>
        <v>0</v>
      </c>
      <c r="P14" s="161">
        <f t="shared" si="7"/>
        <v>0</v>
      </c>
      <c r="Q14" s="161">
        <f t="shared" si="7"/>
        <v>0</v>
      </c>
    </row>
    <row r="15" spans="1:18" ht="14.45" customHeight="1" x14ac:dyDescent="0.25">
      <c r="A15" s="16">
        <v>1</v>
      </c>
      <c r="B15" s="19" t="s">
        <v>63</v>
      </c>
      <c r="C15" s="43"/>
      <c r="D15" s="82"/>
      <c r="E15" s="82"/>
      <c r="F15" s="25"/>
      <c r="G15" s="56"/>
      <c r="H15" s="103"/>
      <c r="I15" s="64"/>
      <c r="J15" s="88"/>
      <c r="K15" s="103"/>
      <c r="L15" s="83"/>
      <c r="M15" s="83"/>
      <c r="N15" s="64"/>
      <c r="O15" s="162"/>
      <c r="P15" s="156"/>
      <c r="Q15" s="157"/>
      <c r="R15" s="120" t="s">
        <v>155</v>
      </c>
    </row>
    <row r="16" spans="1:18" ht="14.45" customHeight="1" x14ac:dyDescent="0.25">
      <c r="A16" s="16">
        <v>2</v>
      </c>
      <c r="B16" s="47" t="s">
        <v>58</v>
      </c>
      <c r="C16" s="43"/>
      <c r="D16" s="93"/>
      <c r="E16" s="91"/>
      <c r="F16" s="93"/>
      <c r="G16" s="16"/>
      <c r="H16" s="94"/>
      <c r="I16" s="175"/>
      <c r="J16" s="95"/>
      <c r="K16" s="94"/>
      <c r="L16" s="92"/>
      <c r="M16" s="92"/>
      <c r="N16" s="64"/>
      <c r="O16" s="163"/>
      <c r="P16" s="164"/>
      <c r="Q16" s="165"/>
      <c r="R16" s="120" t="s">
        <v>156</v>
      </c>
    </row>
    <row r="17" spans="1:19" ht="14.45" customHeight="1" thickBot="1" x14ac:dyDescent="0.3">
      <c r="A17" s="16">
        <v>3</v>
      </c>
      <c r="B17" s="18" t="s">
        <v>64</v>
      </c>
      <c r="C17" s="97"/>
      <c r="D17" s="98"/>
      <c r="E17" s="98"/>
      <c r="F17" s="99"/>
      <c r="G17" s="104"/>
      <c r="H17" s="106"/>
      <c r="I17" s="174"/>
      <c r="J17" s="105"/>
      <c r="K17" s="106"/>
      <c r="L17" s="107"/>
      <c r="M17" s="107"/>
      <c r="N17" s="77"/>
      <c r="O17" s="158"/>
      <c r="P17" s="159"/>
      <c r="Q17" s="160"/>
      <c r="R17" s="120" t="s">
        <v>157</v>
      </c>
    </row>
    <row r="18" spans="1:19" ht="14.45" customHeight="1" thickBot="1" x14ac:dyDescent="0.3">
      <c r="A18" s="14" t="s">
        <v>38</v>
      </c>
      <c r="B18" s="15"/>
      <c r="C18" s="52">
        <f t="shared" ref="C18:N18" si="8">SUM(C19:C19)</f>
        <v>0</v>
      </c>
      <c r="D18" s="50">
        <f t="shared" si="8"/>
        <v>0</v>
      </c>
      <c r="E18" s="50">
        <f t="shared" si="8"/>
        <v>0</v>
      </c>
      <c r="F18" s="53">
        <f t="shared" si="8"/>
        <v>0</v>
      </c>
      <c r="G18" s="49">
        <f t="shared" si="8"/>
        <v>0</v>
      </c>
      <c r="H18" s="80"/>
      <c r="I18" s="172"/>
      <c r="J18" s="86">
        <f t="shared" si="8"/>
        <v>0</v>
      </c>
      <c r="K18" s="80">
        <f t="shared" si="8"/>
        <v>0</v>
      </c>
      <c r="L18" s="50">
        <f t="shared" si="8"/>
        <v>0</v>
      </c>
      <c r="M18" s="50">
        <f t="shared" si="8"/>
        <v>0</v>
      </c>
      <c r="N18" s="51">
        <f t="shared" si="8"/>
        <v>0</v>
      </c>
      <c r="O18" s="161">
        <f t="shared" ref="O18:Q18" si="9">SUM(O19:O19)/10</f>
        <v>0</v>
      </c>
      <c r="P18" s="161">
        <f t="shared" si="9"/>
        <v>0</v>
      </c>
      <c r="Q18" s="161">
        <f t="shared" si="9"/>
        <v>0</v>
      </c>
    </row>
    <row r="19" spans="1:19" ht="14.45" customHeight="1" thickBot="1" x14ac:dyDescent="0.3">
      <c r="A19" s="16">
        <v>1</v>
      </c>
      <c r="B19" s="18" t="s">
        <v>65</v>
      </c>
      <c r="C19" s="97"/>
      <c r="D19" s="108"/>
      <c r="E19" s="108"/>
      <c r="F19" s="109"/>
      <c r="G19" s="110"/>
      <c r="H19" s="112"/>
      <c r="I19" s="176"/>
      <c r="J19" s="111"/>
      <c r="K19" s="112"/>
      <c r="L19" s="113"/>
      <c r="M19" s="113"/>
      <c r="N19" s="77"/>
      <c r="O19" s="166"/>
      <c r="P19" s="156"/>
      <c r="Q19" s="157"/>
      <c r="R19" s="120" t="s">
        <v>158</v>
      </c>
    </row>
    <row r="20" spans="1:19" ht="14.45" customHeight="1" thickBot="1" x14ac:dyDescent="0.3">
      <c r="A20" s="14" t="s">
        <v>41</v>
      </c>
      <c r="B20" s="15"/>
      <c r="C20" s="52">
        <f t="shared" ref="C20:N20" si="10">SUM(C21:C23)</f>
        <v>0</v>
      </c>
      <c r="D20" s="50">
        <f t="shared" si="10"/>
        <v>0</v>
      </c>
      <c r="E20" s="50">
        <f t="shared" si="10"/>
        <v>0</v>
      </c>
      <c r="F20" s="53">
        <f t="shared" si="10"/>
        <v>0</v>
      </c>
      <c r="G20" s="49">
        <f t="shared" si="10"/>
        <v>0</v>
      </c>
      <c r="H20" s="80"/>
      <c r="I20" s="172"/>
      <c r="J20" s="86">
        <f t="shared" si="10"/>
        <v>0</v>
      </c>
      <c r="K20" s="80">
        <f t="shared" si="10"/>
        <v>0</v>
      </c>
      <c r="L20" s="50">
        <f t="shared" si="10"/>
        <v>0</v>
      </c>
      <c r="M20" s="50">
        <f t="shared" si="10"/>
        <v>0</v>
      </c>
      <c r="N20" s="51">
        <f t="shared" si="10"/>
        <v>0</v>
      </c>
      <c r="O20" s="161">
        <f t="shared" ref="O20:Q20" si="11">SUM(O21:O23)/10</f>
        <v>0</v>
      </c>
      <c r="P20" s="161">
        <f t="shared" si="11"/>
        <v>0</v>
      </c>
      <c r="Q20" s="161">
        <f t="shared" si="11"/>
        <v>0</v>
      </c>
    </row>
    <row r="21" spans="1:19" ht="14.45" customHeight="1" x14ac:dyDescent="0.25">
      <c r="A21" s="16">
        <v>1</v>
      </c>
      <c r="B21" s="18" t="s">
        <v>66</v>
      </c>
      <c r="C21" s="44"/>
      <c r="D21" s="83"/>
      <c r="E21" s="83"/>
      <c r="F21" s="26"/>
      <c r="G21" s="56"/>
      <c r="H21" s="103"/>
      <c r="I21" s="64"/>
      <c r="J21" s="88"/>
      <c r="K21" s="103"/>
      <c r="L21" s="83"/>
      <c r="M21" s="83"/>
      <c r="N21" s="64"/>
      <c r="O21" s="162"/>
      <c r="P21" s="156"/>
      <c r="Q21" s="157"/>
      <c r="R21" s="120" t="s">
        <v>178</v>
      </c>
      <c r="S21" s="120" t="s">
        <v>179</v>
      </c>
    </row>
    <row r="22" spans="1:19" ht="14.45" customHeight="1" x14ac:dyDescent="0.25">
      <c r="A22" s="16">
        <v>2</v>
      </c>
      <c r="B22" s="18" t="s">
        <v>147</v>
      </c>
      <c r="C22" s="43"/>
      <c r="D22" s="91"/>
      <c r="E22" s="91"/>
      <c r="F22" s="93"/>
      <c r="G22" s="16"/>
      <c r="H22" s="94"/>
      <c r="I22" s="175"/>
      <c r="J22" s="95"/>
      <c r="K22" s="94"/>
      <c r="L22" s="92"/>
      <c r="M22" s="92"/>
      <c r="N22" s="64"/>
      <c r="O22" s="163"/>
      <c r="P22" s="159"/>
      <c r="Q22" s="160"/>
      <c r="R22" s="120" t="s">
        <v>159</v>
      </c>
    </row>
    <row r="23" spans="1:19" ht="14.45" customHeight="1" thickBot="1" x14ac:dyDescent="0.3">
      <c r="A23" s="16">
        <v>3</v>
      </c>
      <c r="B23" s="18" t="s">
        <v>146</v>
      </c>
      <c r="C23" s="97"/>
      <c r="D23" s="98"/>
      <c r="E23" s="98"/>
      <c r="F23" s="99"/>
      <c r="G23" s="104"/>
      <c r="H23" s="106"/>
      <c r="I23" s="174"/>
      <c r="J23" s="105"/>
      <c r="K23" s="106"/>
      <c r="L23" s="107"/>
      <c r="M23" s="107"/>
      <c r="N23" s="77"/>
      <c r="O23" s="158"/>
      <c r="P23" s="159"/>
      <c r="Q23" s="160"/>
      <c r="R23" s="120" t="s">
        <v>160</v>
      </c>
    </row>
    <row r="24" spans="1:19" ht="14.45" customHeight="1" thickBot="1" x14ac:dyDescent="0.3">
      <c r="A24" s="14" t="s">
        <v>49</v>
      </c>
      <c r="B24" s="15"/>
      <c r="C24" s="52">
        <f t="shared" ref="C24:N24" si="12">SUM(C25:C26)</f>
        <v>0</v>
      </c>
      <c r="D24" s="50">
        <f t="shared" si="12"/>
        <v>0</v>
      </c>
      <c r="E24" s="50">
        <f t="shared" si="12"/>
        <v>0</v>
      </c>
      <c r="F24" s="53">
        <f t="shared" si="12"/>
        <v>0</v>
      </c>
      <c r="G24" s="49">
        <f t="shared" si="12"/>
        <v>0</v>
      </c>
      <c r="H24" s="80"/>
      <c r="I24" s="172"/>
      <c r="J24" s="86">
        <f t="shared" si="12"/>
        <v>0</v>
      </c>
      <c r="K24" s="80">
        <f t="shared" si="12"/>
        <v>0</v>
      </c>
      <c r="L24" s="50">
        <f t="shared" si="12"/>
        <v>0</v>
      </c>
      <c r="M24" s="50">
        <f t="shared" si="12"/>
        <v>0</v>
      </c>
      <c r="N24" s="51">
        <f t="shared" si="12"/>
        <v>0</v>
      </c>
      <c r="O24" s="161">
        <f>SUM(O25:O26)/10</f>
        <v>0</v>
      </c>
      <c r="P24" s="161">
        <f>SUM(P25:P26)/10</f>
        <v>0</v>
      </c>
      <c r="Q24" s="161">
        <f t="shared" ref="Q24" si="13">SUM(Q25:Q26)/10</f>
        <v>0</v>
      </c>
    </row>
    <row r="25" spans="1:19" ht="14.45" customHeight="1" x14ac:dyDescent="0.25">
      <c r="A25" s="16">
        <v>1</v>
      </c>
      <c r="B25" s="18" t="s">
        <v>59</v>
      </c>
      <c r="C25" s="43"/>
      <c r="D25" s="91"/>
      <c r="E25" s="91"/>
      <c r="F25" s="93"/>
      <c r="G25" s="16"/>
      <c r="H25" s="94"/>
      <c r="I25" s="175"/>
      <c r="J25" s="95"/>
      <c r="K25" s="94"/>
      <c r="L25" s="92"/>
      <c r="M25" s="92"/>
      <c r="N25" s="64"/>
      <c r="O25" s="163"/>
      <c r="P25" s="164"/>
      <c r="Q25" s="165"/>
      <c r="R25" s="120" t="s">
        <v>180</v>
      </c>
      <c r="S25" s="120" t="s">
        <v>181</v>
      </c>
    </row>
    <row r="26" spans="1:19" ht="14.45" customHeight="1" thickBot="1" x14ac:dyDescent="0.3">
      <c r="A26" s="16">
        <v>2</v>
      </c>
      <c r="B26" s="18" t="s">
        <v>67</v>
      </c>
      <c r="C26" s="97"/>
      <c r="D26" s="98"/>
      <c r="E26" s="98"/>
      <c r="F26" s="99"/>
      <c r="G26" s="104"/>
      <c r="H26" s="106"/>
      <c r="I26" s="174"/>
      <c r="J26" s="105"/>
      <c r="K26" s="106"/>
      <c r="L26" s="107"/>
      <c r="M26" s="107"/>
      <c r="N26" s="77"/>
      <c r="O26" s="167"/>
      <c r="P26" s="168"/>
      <c r="Q26" s="169"/>
      <c r="R26" s="120" t="s">
        <v>161</v>
      </c>
    </row>
    <row r="27" spans="1:19" ht="14.45" customHeight="1" thickBot="1" x14ac:dyDescent="0.3">
      <c r="A27" s="27">
        <v>16</v>
      </c>
      <c r="B27" s="75"/>
      <c r="C27" s="49">
        <f t="shared" ref="C27:N27" si="14">SUM(C5:C6)+SUM(C8:C9)+SUM(C11:C13)+SUM(C15:C17)+C19+SUM(C21:C23)+SUM(C25:C26)</f>
        <v>0</v>
      </c>
      <c r="D27" s="50">
        <f t="shared" si="14"/>
        <v>0</v>
      </c>
      <c r="E27" s="50">
        <f t="shared" si="14"/>
        <v>0</v>
      </c>
      <c r="F27" s="53">
        <f t="shared" si="14"/>
        <v>0</v>
      </c>
      <c r="G27" s="49">
        <f t="shared" si="14"/>
        <v>0</v>
      </c>
      <c r="H27" s="80"/>
      <c r="I27" s="172"/>
      <c r="J27" s="86">
        <f t="shared" si="14"/>
        <v>0</v>
      </c>
      <c r="K27" s="80">
        <f t="shared" si="14"/>
        <v>0</v>
      </c>
      <c r="L27" s="50">
        <f t="shared" si="14"/>
        <v>0</v>
      </c>
      <c r="M27" s="50">
        <f t="shared" si="14"/>
        <v>0</v>
      </c>
      <c r="N27" s="86">
        <f t="shared" si="14"/>
        <v>0</v>
      </c>
      <c r="O27" s="78"/>
    </row>
    <row r="29" spans="1:19" x14ac:dyDescent="0.25">
      <c r="B29" s="119"/>
    </row>
    <row r="30" spans="1:19" x14ac:dyDescent="0.25">
      <c r="B30" s="117"/>
    </row>
    <row r="31" spans="1:19" x14ac:dyDescent="0.25">
      <c r="B31" s="118"/>
    </row>
    <row r="32" spans="1:19" x14ac:dyDescent="0.25">
      <c r="B32" s="117"/>
    </row>
  </sheetData>
  <mergeCells count="3">
    <mergeCell ref="C1:F1"/>
    <mergeCell ref="K1:N1"/>
    <mergeCell ref="G1:J1"/>
  </mergeCells>
  <conditionalFormatting sqref="E15 E19 E21:E23 E8:E9 E5:E6 E17">
    <cfRule type="cellIs" dxfId="13" priority="4" operator="equal">
      <formula>1</formula>
    </cfRule>
  </conditionalFormatting>
  <conditionalFormatting sqref="E16">
    <cfRule type="cellIs" dxfId="12" priority="2" operator="equal">
      <formula>1</formula>
    </cfRule>
  </conditionalFormatting>
  <hyperlinks>
    <hyperlink ref="R12" r:id="rId1"/>
    <hyperlink ref="R13" r:id="rId2"/>
    <hyperlink ref="R15" r:id="rId3"/>
    <hyperlink ref="R16" r:id="rId4"/>
    <hyperlink ref="R17" r:id="rId5"/>
    <hyperlink ref="R19" r:id="rId6"/>
    <hyperlink ref="R22" r:id="rId7"/>
    <hyperlink ref="R23" r:id="rId8"/>
    <hyperlink ref="R26" r:id="rId9"/>
    <hyperlink ref="R11" r:id="rId10"/>
    <hyperlink ref="R9" r:id="rId11"/>
    <hyperlink ref="R8" r:id="rId12"/>
    <hyperlink ref="R6" r:id="rId13"/>
    <hyperlink ref="R5" r:id="rId14"/>
    <hyperlink ref="R21" r:id="rId15"/>
    <hyperlink ref="S21" r:id="rId16"/>
    <hyperlink ref="R25" r:id="rId17"/>
    <hyperlink ref="S25" r:id="rId18"/>
  </hyperlinks>
  <pageMargins left="0.25" right="0.25" top="0.75" bottom="0.75" header="0.3" footer="0.3"/>
  <pageSetup paperSize="9" orientation="portrait" verticalDpi="0" r:id="rId19"/>
  <legacyDrawing r:id="rId2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0"/>
  <sheetViews>
    <sheetView topLeftCell="B1" zoomScale="110" zoomScaleNormal="110" workbookViewId="0">
      <selection activeCell="C1" sqref="C1:E1"/>
    </sheetView>
  </sheetViews>
  <sheetFormatPr defaultRowHeight="15" x14ac:dyDescent="0.25"/>
  <cols>
    <col min="1" max="1" width="16" customWidth="1"/>
    <col min="2" max="2" width="33.42578125" customWidth="1"/>
    <col min="3" max="3" width="13.7109375" customWidth="1"/>
    <col min="4" max="4" width="12.5703125" customWidth="1"/>
    <col min="5" max="5" width="10.85546875" customWidth="1"/>
    <col min="6" max="6" width="6.7109375" customWidth="1"/>
    <col min="7" max="8" width="5.7109375" customWidth="1"/>
  </cols>
  <sheetData>
    <row r="1" spans="1:8" ht="13.5" customHeight="1" thickBot="1" x14ac:dyDescent="0.3">
      <c r="A1" s="130" t="s">
        <v>101</v>
      </c>
      <c r="B1" s="130" t="s">
        <v>112</v>
      </c>
      <c r="C1" s="60" t="s">
        <v>177</v>
      </c>
      <c r="D1" s="61" t="s">
        <v>182</v>
      </c>
      <c r="E1" s="62" t="s">
        <v>183</v>
      </c>
      <c r="F1" s="150" t="s">
        <v>184</v>
      </c>
      <c r="G1" s="151"/>
      <c r="H1" s="152"/>
    </row>
    <row r="2" spans="1:8" ht="141" customHeight="1" thickBot="1" x14ac:dyDescent="0.3">
      <c r="A2" s="131"/>
      <c r="B2" s="131"/>
      <c r="C2" s="57"/>
      <c r="D2" s="58"/>
      <c r="E2" s="59"/>
      <c r="F2" s="138"/>
      <c r="G2" s="138"/>
      <c r="H2" s="138"/>
    </row>
    <row r="3" spans="1:8" x14ac:dyDescent="0.25">
      <c r="A3" s="34" t="s">
        <v>102</v>
      </c>
      <c r="B3" s="36" t="s">
        <v>68</v>
      </c>
      <c r="C3" s="40"/>
      <c r="D3" s="31"/>
      <c r="E3" s="65"/>
      <c r="F3" s="140"/>
      <c r="G3" s="141"/>
      <c r="H3" s="142"/>
    </row>
    <row r="4" spans="1:8" x14ac:dyDescent="0.25">
      <c r="A4" s="33" t="s">
        <v>103</v>
      </c>
      <c r="B4" s="37" t="s">
        <v>91</v>
      </c>
      <c r="C4" s="44"/>
      <c r="D4" s="26"/>
      <c r="E4" s="26"/>
      <c r="F4" s="143"/>
      <c r="G4" s="144"/>
      <c r="H4" s="145"/>
    </row>
    <row r="5" spans="1:8" x14ac:dyDescent="0.25">
      <c r="A5" s="33" t="s">
        <v>104</v>
      </c>
      <c r="B5" s="37" t="s">
        <v>92</v>
      </c>
      <c r="C5" s="43"/>
      <c r="D5" s="25"/>
      <c r="E5" s="25"/>
      <c r="F5" s="143"/>
      <c r="G5" s="144"/>
      <c r="H5" s="146"/>
    </row>
    <row r="6" spans="1:8" x14ac:dyDescent="0.25">
      <c r="A6" s="33" t="s">
        <v>105</v>
      </c>
      <c r="B6" s="37" t="s">
        <v>93</v>
      </c>
      <c r="C6" s="44"/>
      <c r="D6" s="26"/>
      <c r="E6" s="26"/>
      <c r="F6" s="143"/>
      <c r="G6" s="144"/>
      <c r="H6" s="146"/>
    </row>
    <row r="7" spans="1:8" x14ac:dyDescent="0.25">
      <c r="A7" s="33" t="s">
        <v>106</v>
      </c>
      <c r="B7" s="37" t="s">
        <v>90</v>
      </c>
      <c r="C7" s="43"/>
      <c r="D7" s="25"/>
      <c r="E7" s="25"/>
      <c r="F7" s="143"/>
      <c r="G7" s="144"/>
      <c r="H7" s="146"/>
    </row>
    <row r="8" spans="1:8" x14ac:dyDescent="0.25">
      <c r="A8" s="33" t="s">
        <v>107</v>
      </c>
      <c r="B8" s="37" t="s">
        <v>94</v>
      </c>
      <c r="C8" s="44"/>
      <c r="D8" s="26"/>
      <c r="E8" s="26"/>
      <c r="F8" s="143"/>
      <c r="G8" s="144"/>
      <c r="H8" s="146"/>
    </row>
    <row r="9" spans="1:8" ht="15.75" thickBot="1" x14ac:dyDescent="0.3">
      <c r="A9" s="35" t="s">
        <v>108</v>
      </c>
      <c r="B9" s="38" t="s">
        <v>95</v>
      </c>
      <c r="C9" s="44"/>
      <c r="D9" s="26"/>
      <c r="E9" s="66"/>
      <c r="F9" s="147"/>
      <c r="G9" s="148"/>
      <c r="H9" s="149"/>
    </row>
    <row r="10" spans="1:8" ht="15.75" thickBot="1" x14ac:dyDescent="0.3">
      <c r="A10" s="22"/>
      <c r="B10" s="29" t="s">
        <v>109</v>
      </c>
      <c r="C10" s="23">
        <f>C3+C4+C5+C6+C7+C8+C9</f>
        <v>0</v>
      </c>
      <c r="D10" s="24">
        <f>D3+D4+D5+D6+D7+D8+D9</f>
        <v>0</v>
      </c>
      <c r="E10" s="32">
        <f>E3+E4+E5+E6+E7+E8+E9</f>
        <v>0</v>
      </c>
      <c r="F10" s="79">
        <f>SUM(F3:F9)/10</f>
        <v>0</v>
      </c>
      <c r="G10">
        <f>SUM(G3:G9)/10</f>
        <v>0</v>
      </c>
      <c r="H10">
        <f>SUM(H3:H9)</f>
        <v>0</v>
      </c>
    </row>
  </sheetData>
  <mergeCells count="3">
    <mergeCell ref="B1:B2"/>
    <mergeCell ref="A1:A2"/>
    <mergeCell ref="F1:H1"/>
  </mergeCells>
  <conditionalFormatting sqref="C3:C5 C7 E7 E3:E5">
    <cfRule type="cellIs" dxfId="11" priority="20" operator="greaterThanOrEqual">
      <formula>1</formula>
    </cfRule>
  </conditionalFormatting>
  <conditionalFormatting sqref="C6 E6">
    <cfRule type="cellIs" dxfId="10" priority="19" operator="greaterThanOrEqual">
      <formula>1</formula>
    </cfRule>
  </conditionalFormatting>
  <conditionalFormatting sqref="C8 E8">
    <cfRule type="cellIs" dxfId="9" priority="18" operator="greaterThanOrEqual">
      <formula>1</formula>
    </cfRule>
  </conditionalFormatting>
  <conditionalFormatting sqref="C9 E9">
    <cfRule type="cellIs" dxfId="8" priority="17" operator="greaterThanOrEqual">
      <formula>1</formula>
    </cfRule>
  </conditionalFormatting>
  <conditionalFormatting sqref="D7 D3:D5">
    <cfRule type="cellIs" dxfId="7" priority="15" operator="greaterThanOrEqual">
      <formula>1</formula>
    </cfRule>
  </conditionalFormatting>
  <conditionalFormatting sqref="D6">
    <cfRule type="cellIs" dxfId="6" priority="14" operator="greaterThanOrEqual">
      <formula>1</formula>
    </cfRule>
  </conditionalFormatting>
  <conditionalFormatting sqref="D8">
    <cfRule type="cellIs" dxfId="5" priority="13" operator="greaterThanOrEqual">
      <formula>1</formula>
    </cfRule>
  </conditionalFormatting>
  <conditionalFormatting sqref="D9">
    <cfRule type="cellIs" dxfId="4" priority="12" operator="greaterThanOrEqual">
      <formula>1</formula>
    </cfRule>
  </conditionalFormatting>
  <conditionalFormatting sqref="G3:H9">
    <cfRule type="cellIs" dxfId="3" priority="5" operator="equal">
      <formula>0</formula>
    </cfRule>
    <cfRule type="cellIs" dxfId="2" priority="6" operator="equal">
      <formula>10</formula>
    </cfRule>
  </conditionalFormatting>
  <conditionalFormatting sqref="F3:F9">
    <cfRule type="cellIs" dxfId="1" priority="1" operator="equal">
      <formula>0</formula>
    </cfRule>
    <cfRule type="cellIs" dxfId="0" priority="2" operator="equal">
      <formula>10</formula>
    </cfRule>
  </conditionalFormatting>
  <pageMargins left="0.7" right="0.7" top="0.75" bottom="0.75" header="0.3" footer="0.3"/>
  <pageSetup paperSize="9" orientation="landscape" verticalDpi="0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workbookViewId="0">
      <selection activeCell="B3" sqref="B3"/>
    </sheetView>
  </sheetViews>
  <sheetFormatPr defaultRowHeight="15" x14ac:dyDescent="0.25"/>
  <sheetData>
    <row r="1" spans="2:3" x14ac:dyDescent="0.25">
      <c r="B1">
        <v>111</v>
      </c>
      <c r="C1">
        <v>100</v>
      </c>
    </row>
    <row r="2" spans="2:3" x14ac:dyDescent="0.25">
      <c r="B2">
        <v>102</v>
      </c>
      <c r="C2">
        <f>B2*C1/B1</f>
        <v>91.891891891891888</v>
      </c>
    </row>
    <row r="5" spans="2:3" x14ac:dyDescent="0.25">
      <c r="B5">
        <f>101/110</f>
        <v>0.91818181818181821</v>
      </c>
    </row>
    <row r="7" spans="2:3" x14ac:dyDescent="0.25">
      <c r="B7">
        <f>37/110</f>
        <v>0.33636363636363636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ОУ 2023-2024</vt:lpstr>
      <vt:lpstr>УДО 2023-2024</vt:lpstr>
      <vt:lpstr>ЦППМСП 2023-2024</vt:lpstr>
      <vt:lpstr>Лист1</vt:lpstr>
      <vt:lpstr>Лист2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2023-10-09T06:32:36Z</dcterms:modified>
</cp:coreProperties>
</file>