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Инфо по районам 05.06.2019" sheetId="8" r:id="rId1"/>
    <sheet name="Программы Доп" sheetId="9" r:id="rId2"/>
  </sheets>
  <definedNames>
    <definedName name="_xlnm._FilterDatabase" localSheetId="0" hidden="1">'Инфо по районам 05.06.2019'!$D$3:$F$30</definedName>
    <definedName name="_xlnm._FilterDatabase" localSheetId="1" hidden="1">'Программы Доп'!$D$3:$F$30</definedName>
  </definedNames>
  <calcPr calcId="152511" calcOnSave="0"/>
</workbook>
</file>

<file path=xl/calcChain.xml><?xml version="1.0" encoding="utf-8"?>
<calcChain xmlns="http://schemas.openxmlformats.org/spreadsheetml/2006/main">
  <c r="I2" i="9" l="1"/>
  <c r="J2" i="9"/>
  <c r="K4" i="9" l="1"/>
  <c r="K5" i="9"/>
  <c r="K6" i="9"/>
  <c r="K8" i="9"/>
  <c r="K9" i="9"/>
  <c r="K10" i="9"/>
  <c r="K12" i="9"/>
  <c r="K13" i="9"/>
  <c r="K14" i="9"/>
  <c r="K15" i="9"/>
  <c r="K17" i="9"/>
  <c r="K18" i="9"/>
  <c r="K20" i="9"/>
  <c r="K22" i="9"/>
  <c r="K23" i="9"/>
  <c r="K24" i="9"/>
  <c r="K25" i="9"/>
  <c r="K27" i="9"/>
  <c r="K28" i="9"/>
  <c r="K29" i="9"/>
  <c r="H30" i="8"/>
  <c r="H26" i="8"/>
  <c r="H21" i="8"/>
  <c r="H19" i="8"/>
  <c r="H16" i="8"/>
  <c r="H11" i="8"/>
  <c r="H2" i="8" s="1"/>
  <c r="H7" i="8"/>
  <c r="H3" i="8"/>
  <c r="J30" i="9"/>
  <c r="I30" i="9"/>
  <c r="H30" i="9"/>
  <c r="G30" i="9"/>
  <c r="F30" i="9"/>
  <c r="E30" i="9"/>
  <c r="D30" i="9"/>
  <c r="C30" i="9"/>
  <c r="J26" i="9"/>
  <c r="I26" i="9"/>
  <c r="H26" i="9"/>
  <c r="G26" i="9"/>
  <c r="F26" i="9"/>
  <c r="E26" i="9"/>
  <c r="D26" i="9"/>
  <c r="C26" i="9"/>
  <c r="J21" i="9"/>
  <c r="I21" i="9"/>
  <c r="H21" i="9"/>
  <c r="G21" i="9"/>
  <c r="F21" i="9"/>
  <c r="E21" i="9"/>
  <c r="D21" i="9"/>
  <c r="C21" i="9"/>
  <c r="J19" i="9"/>
  <c r="I19" i="9"/>
  <c r="H19" i="9"/>
  <c r="G19" i="9"/>
  <c r="F19" i="9"/>
  <c r="E19" i="9"/>
  <c r="D19" i="9"/>
  <c r="C19" i="9"/>
  <c r="K19" i="9" s="1"/>
  <c r="J16" i="9"/>
  <c r="I16" i="9"/>
  <c r="H16" i="9"/>
  <c r="G16" i="9"/>
  <c r="F16" i="9"/>
  <c r="E16" i="9"/>
  <c r="D16" i="9"/>
  <c r="C16" i="9"/>
  <c r="J11" i="9"/>
  <c r="I11" i="9"/>
  <c r="H11" i="9"/>
  <c r="G11" i="9"/>
  <c r="F11" i="9"/>
  <c r="E11" i="9"/>
  <c r="D11" i="9"/>
  <c r="C11" i="9"/>
  <c r="J7" i="9"/>
  <c r="I7" i="9"/>
  <c r="H7" i="9"/>
  <c r="G7" i="9"/>
  <c r="F7" i="9"/>
  <c r="E7" i="9"/>
  <c r="D7" i="9"/>
  <c r="C7" i="9"/>
  <c r="J3" i="9"/>
  <c r="I3" i="9"/>
  <c r="H3" i="9"/>
  <c r="G3" i="9"/>
  <c r="F3" i="9"/>
  <c r="E3" i="9"/>
  <c r="D3" i="9"/>
  <c r="C3" i="9"/>
  <c r="K26" i="9" l="1"/>
  <c r="K21" i="9"/>
  <c r="F2" i="9"/>
  <c r="K16" i="9"/>
  <c r="H2" i="9"/>
  <c r="K11" i="9"/>
  <c r="K7" i="9"/>
  <c r="K30" i="9"/>
  <c r="K3" i="9"/>
  <c r="D2" i="9"/>
  <c r="E2" i="9"/>
  <c r="G2" i="9"/>
  <c r="C2" i="9"/>
  <c r="P30" i="8"/>
  <c r="P26" i="8"/>
  <c r="P21" i="8"/>
  <c r="P19" i="8"/>
  <c r="P16" i="8"/>
  <c r="P11" i="8"/>
  <c r="P7" i="8"/>
  <c r="P3" i="8"/>
  <c r="K2" i="9" l="1"/>
  <c r="D30" i="8"/>
  <c r="E30" i="8"/>
  <c r="F30" i="8"/>
  <c r="G30" i="8"/>
  <c r="I30" i="8"/>
  <c r="J30" i="8"/>
  <c r="K30" i="8"/>
  <c r="M30" i="8"/>
  <c r="N30" i="8"/>
  <c r="O30" i="8"/>
  <c r="Q30" i="8"/>
  <c r="C30" i="8"/>
  <c r="D3" i="8" l="1"/>
  <c r="E3" i="8"/>
  <c r="F3" i="8"/>
  <c r="G3" i="8"/>
  <c r="I3" i="8"/>
  <c r="J3" i="8"/>
  <c r="K3" i="8"/>
  <c r="M3" i="8"/>
  <c r="N3" i="8"/>
  <c r="O3" i="8"/>
  <c r="Q3" i="8"/>
  <c r="C3" i="8"/>
  <c r="D7" i="8"/>
  <c r="E7" i="8"/>
  <c r="F7" i="8"/>
  <c r="G7" i="8"/>
  <c r="I7" i="8"/>
  <c r="J7" i="8"/>
  <c r="K7" i="8"/>
  <c r="M7" i="8"/>
  <c r="N7" i="8"/>
  <c r="O7" i="8"/>
  <c r="Q7" i="8"/>
  <c r="D11" i="8"/>
  <c r="E11" i="8"/>
  <c r="F11" i="8"/>
  <c r="G11" i="8"/>
  <c r="I11" i="8"/>
  <c r="J11" i="8"/>
  <c r="K11" i="8"/>
  <c r="M11" i="8"/>
  <c r="N11" i="8"/>
  <c r="O11" i="8"/>
  <c r="Q11" i="8"/>
  <c r="D16" i="8"/>
  <c r="E16" i="8"/>
  <c r="F16" i="8"/>
  <c r="G16" i="8"/>
  <c r="I16" i="8"/>
  <c r="J16" i="8"/>
  <c r="K16" i="8"/>
  <c r="M16" i="8"/>
  <c r="N16" i="8"/>
  <c r="O16" i="8"/>
  <c r="Q16" i="8"/>
  <c r="D19" i="8"/>
  <c r="E19" i="8"/>
  <c r="F19" i="8"/>
  <c r="G19" i="8"/>
  <c r="I19" i="8"/>
  <c r="J19" i="8"/>
  <c r="K19" i="8"/>
  <c r="M19" i="8"/>
  <c r="N19" i="8"/>
  <c r="O19" i="8"/>
  <c r="Q19" i="8"/>
  <c r="D21" i="8"/>
  <c r="E21" i="8"/>
  <c r="F21" i="8"/>
  <c r="G21" i="8"/>
  <c r="I21" i="8"/>
  <c r="J21" i="8"/>
  <c r="K21" i="8"/>
  <c r="M21" i="8"/>
  <c r="N21" i="8"/>
  <c r="O21" i="8"/>
  <c r="Q21" i="8"/>
  <c r="D26" i="8"/>
  <c r="E26" i="8"/>
  <c r="F26" i="8"/>
  <c r="G26" i="8"/>
  <c r="I26" i="8"/>
  <c r="J26" i="8"/>
  <c r="K26" i="8"/>
  <c r="M26" i="8"/>
  <c r="N26" i="8"/>
  <c r="O26" i="8"/>
  <c r="Q26" i="8"/>
  <c r="C19" i="8"/>
  <c r="C11" i="8"/>
  <c r="I2" i="8" l="1"/>
  <c r="F2" i="8"/>
  <c r="D2" i="8"/>
  <c r="G2" i="8"/>
  <c r="E2" i="8"/>
  <c r="C26" i="8"/>
  <c r="C21" i="8"/>
  <c r="C16" i="8"/>
  <c r="C7" i="8"/>
  <c r="C2" i="8" l="1"/>
</calcChain>
</file>

<file path=xl/comments1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sz val="9"/>
            <color indexed="81"/>
            <rFont val="Tahoma"/>
            <charset val="1"/>
          </rPr>
          <t>https://www.cdod4.ru/</t>
        </r>
      </text>
    </comment>
    <comment ref="C4" authorId="0" shapeId="0">
      <text>
        <r>
          <rPr>
            <sz val="9"/>
            <color indexed="81"/>
            <rFont val="Tahoma"/>
            <family val="2"/>
            <charset val="204"/>
          </rPr>
          <t>Ссылка на страницу "Образование"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http://www.cdt4.ru/</t>
        </r>
      </text>
    </comment>
    <comment ref="I5" authorId="0" shapeId="0">
      <text>
        <r>
          <rPr>
            <sz val="9"/>
            <color indexed="81"/>
            <rFont val="Tahoma"/>
            <family val="2"/>
            <charset val="204"/>
          </rPr>
          <t>1. Летний калейдоскоп
2. По улицам родного города
3. Мы в гости к вам пришли
4. Мой будущая профессия
5. Мы помним, мы гордимся
6. Театр глазами детей
7. Чистая планета
8. Территория таланта
9. В гостях у Радуницы
10. Жить здорово и безопасно
11. Календарный калейдоскоп
12. Полезная информация</t>
        </r>
      </text>
    </comment>
    <comment ref="K5" authorId="0" shapeId="0">
      <text>
        <r>
          <rPr>
            <sz val="9"/>
            <color indexed="81"/>
            <rFont val="Tahoma"/>
            <family val="2"/>
            <charset val="204"/>
          </rPr>
          <t>Есть реализованный проект по истории Ссылка http://cdt4.ru/vertikalnoe-menyu/proektnoe-upravlenie/proekty-centra-detskogo-tvorchestva-n-4/proekt-istoriya-centra-detskogo-tvorchestva-n-4.html?searched=%D0%B8%D1%81%D1%82%D0%BE%D1%80%D0%B8%D1%8F&amp;advsearch=oneword&amp;highlight=ajaxSearch_highlight+ajaxSearch_highlight1</t>
        </r>
      </text>
    </comment>
    <comment ref="O5" authorId="0" shapeId="0">
      <text>
        <r>
          <rPr>
            <sz val="9"/>
            <color indexed="81"/>
            <rFont val="Tahoma"/>
            <family val="2"/>
            <charset val="204"/>
          </rPr>
          <t xml:space="preserve">1. Разработка Положения об олимпиаде дошкольников
2. Мониторинг компетентностных результатов при освоении программ доп образования 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>http://dooc1.ru/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здание в Центральном районе
</t>
        </r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I8" authorId="0" shapeId="0">
      <text>
        <r>
          <rPr>
            <sz val="9"/>
            <color indexed="81"/>
            <rFont val="Tahoma"/>
            <family val="2"/>
            <charset val="204"/>
          </rPr>
          <t>Проект "Формирование у старшеклассников управленческой позиции по отношению
к собственной жизни и осуществляемой деятельности"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http://xn--80aamdbavjjfhrdeaqrm2k0g.xn--p1ai/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04"/>
          </rPr>
          <t>Есть аналитическая справка по улучшению показателей НОКО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04"/>
          </rPr>
          <t>http://cdt3-krasnoyarsk.narod.ru/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04"/>
          </rPr>
          <t>1. Территория творчества
2. Мы вместе
3. Книга для семейного чтения своими руками
4. Кто, если не мы?
5. Спорт, природа. Гармония
6. Книга своими руками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http://mboudodsut.ucoz.ru/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04"/>
          </rPr>
          <t>http://24-cvr.ru/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04"/>
          </rPr>
          <t>Выделены личностные и метапредметные образовательные, программы дополнительного образования по их формированию, места предъявления результатов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04"/>
          </rPr>
          <t>Есть раздел "Творческие проекты"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https://aeroschool.siteedu.ru/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04"/>
          </rPr>
          <t>http://new.docentr.ru/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04"/>
          </rPr>
          <t>К Плану есть отчет по Дорожной карте 
+ Перечень программ, ориентированных на формирование личностных, метапредметных , предметных результатов.
+ Отчёт о выполнении Плана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04"/>
          </rPr>
          <t>Есть раздел "Инновации и проекты", в котором
1. РИП «Модель взаимодействия учреждений дополнительного и общего
образования по формированию и оценке личностных и метапредметных
результатов обучающихся в рамках ФГОС НОО».
2. «Радость общения» на адаптацию слабослышащих и глухих детей в среде слышащих сверстников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204"/>
          </rPr>
          <t>Есть раздел "Инновации и проекты", в котором
отражена реализация проектов:
1. РИП «Модель взаимодействия учреждений дополнительного и общего
образования по формированию и оценке личностных и метапредметных
результатов обучающихся в рамках ФГОС НОО».
2. «Радость общения» на адаптацию слабослышащих и глухих детей в среде слышащих сверстников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http://cdod5.ru/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204"/>
          </rPr>
          <t>1. «Педагог будущего»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04"/>
          </rPr>
          <t>http://cps.krsnet.ru/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>https://www.ctir1.ru/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  <comment ref="K27" authorId="0" shapeId="0">
      <text>
        <r>
          <rPr>
            <sz val="9"/>
            <color indexed="81"/>
            <rFont val="Tahoma"/>
            <family val="2"/>
            <charset val="204"/>
          </rPr>
          <t>Есть раздел "Летопись"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E28" authorId="0" shapeId="0">
      <text>
        <r>
          <rPr>
            <sz val="9"/>
            <color indexed="81"/>
            <rFont val="Tahoma"/>
            <family val="2"/>
            <charset val="204"/>
          </rPr>
          <t>Есть раздел "Проекты", где есть информация о деятельности:
- Инженерная песочница
- Фестиваль Мульт-Горой
- Семья Фест
- Красивые истории
- Фестиваль ЮниорПрофи
- Мастерская Дежурного Дедушки</t>
        </r>
      </text>
    </comment>
    <comment ref="I28" authorId="0" shapeId="0">
      <text>
        <r>
          <rPr>
            <sz val="9"/>
            <color indexed="81"/>
            <rFont val="Tahoma"/>
            <family val="2"/>
            <charset val="204"/>
          </rPr>
          <t>Проект "Формирование у старшеклассников управленческой позиции по отношению
к собственной жизни и осуществляемой деятельности"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04"/>
          </rPr>
          <t>https://24centre.ru/</t>
        </r>
      </text>
    </comment>
    <comment ref="C29" authorId="0" shapeId="0">
      <text>
        <r>
          <rPr>
            <sz val="9"/>
            <color indexed="81"/>
            <rFont val="Tahoma"/>
            <family val="2"/>
            <charset val="204"/>
          </rPr>
          <t>03 июля по телефону получено, что в "нормативных документах" есть КСКО, где есть:
- План мероприятий на 2018-2019 учебный год по обеспечению формирования системы образовательных результатов, направленных на повышение качества освоения учебных предметов
- Отчёт по плану мероприятий на 2018-2019 учебный год по обеспечению формирования системы образовательных результатов, направленных на повышение качества освоения учебных предметов
- Приказ об организации рабочих групп по вопросам развития МСДО в 2018-19 учебном году
- Перечень программ с метапредметными результатами на 2018-19 учебный год
- План работы по внедрению профессионального стандарта "Педагог дополнительного образования"</t>
        </r>
      </text>
    </comment>
    <comment ref="E29" authorId="0" shapeId="0">
      <text>
        <r>
          <rPr>
            <sz val="9"/>
            <color indexed="81"/>
            <rFont val="Tahoma"/>
            <family val="2"/>
            <charset val="204"/>
          </rPr>
          <t>Есть раздел "Проекты" без проектов, есть перечень:
- Летний оздоровительный лагерь "Патриот"
- Всероссийский конкурс "Эффект команды"
- Региональный конкурс "Код Сибири"
- КРЕЙЗИ-выставка
- Живопись красноярских художников глазами детей</t>
        </r>
      </text>
    </comment>
    <comment ref="I29" authorId="0" shapeId="0">
      <text>
        <r>
          <rPr>
            <sz val="9"/>
            <color indexed="81"/>
            <rFont val="Tahoma"/>
            <family val="2"/>
            <charset val="204"/>
          </rPr>
          <t>Есть раздел "Проекты" без проектов, есть перечень:
- Летний оздоровительный лагерь "Патриот"
- Всероссийский конкурс "Эффект команды"
- Региональный конкурс "Код Сибири"
- КРЕЙЗИ-выставка
- Живопись красноярских художников глазами детей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+ здание в Центральном районе</t>
        </r>
      </text>
    </comment>
  </commentList>
</comments>
</file>

<file path=xl/sharedStrings.xml><?xml version="1.0" encoding="utf-8"?>
<sst xmlns="http://schemas.openxmlformats.org/spreadsheetml/2006/main" count="81" uniqueCount="52">
  <si>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</si>
  <si>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</si>
  <si>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</si>
  <si>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</si>
  <si>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</si>
  <si>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</si>
  <si>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</si>
  <si>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Создан раздел "КСКО"</t>
  </si>
  <si>
    <t>Наличе плана выполнения дорожной карты</t>
  </si>
  <si>
    <t>Наличе проектов развития МСО</t>
  </si>
  <si>
    <t>Оформление проекта развития МСО в структуре</t>
  </si>
  <si>
    <t>Следы реализации проектов развития МСО</t>
  </si>
  <si>
    <t>МАОУ ДО Центр дополнительного образования "Спектр"</t>
  </si>
  <si>
    <t>МАОУ ДО Центр творческого образования "Престиж"</t>
  </si>
  <si>
    <t>МБОУ ДО Центр творчества и развития № 1</t>
  </si>
  <si>
    <t>МБОУ ДО Центр профессионального самоопределения</t>
  </si>
  <si>
    <t>МБОУ ДО Станция юных техников № 2</t>
  </si>
  <si>
    <t>МБОУ ДО Центр дополнительного образования № 5</t>
  </si>
  <si>
    <t>МБОУ ДО Центр дополнительного образования "Интеллектуал+"</t>
  </si>
  <si>
    <t>МБОУ ДО Центр дополнительного образования детей "Медиа-Мастерская"</t>
  </si>
  <si>
    <t>МБОУ ДО Центр творческого развития и гуманитарного образования</t>
  </si>
  <si>
    <t>МБОУ ДО Центр дополнительного образования "Аэрокосмическая школа"</t>
  </si>
  <si>
    <t>МБОУ ДО Дом детства и юношества № 2</t>
  </si>
  <si>
    <t>МАОУ ДО Станция юного техника № 1</t>
  </si>
  <si>
    <t>МБОУ ДО Центр внешкольной работы</t>
  </si>
  <si>
    <t>МБОУ ДО Дом детства и юношества "Школа самоопределения"</t>
  </si>
  <si>
    <t>МБОУ ДО Центр творчества № 3</t>
  </si>
  <si>
    <t>МБОУ ДО Центр детского творчества № 4</t>
  </si>
  <si>
    <t>МБОУ ДО Детский оздоровительно-образовательный центр № 1</t>
  </si>
  <si>
    <t>МБОУ ДО Центр дополнительного образования детей № 4</t>
  </si>
  <si>
    <t>МАОУ ДО Дом творчества</t>
  </si>
  <si>
    <t>по Красноярску</t>
  </si>
  <si>
    <t>Охват детей с ОВЗ</t>
  </si>
  <si>
    <t>Профориентация детей с ОВЗ</t>
  </si>
  <si>
    <t>Формат А Объективность оценивания</t>
  </si>
  <si>
    <t>Формат Б                  Владение ИКТ</t>
  </si>
  <si>
    <t>Район Показатель выполнения Дорожной карты</t>
  </si>
  <si>
    <t>научно-технические</t>
  </si>
  <si>
    <t>естественно-научные</t>
  </si>
  <si>
    <t>эколого-биологические</t>
  </si>
  <si>
    <t>социально-педагогические</t>
  </si>
  <si>
    <t>туристко-краеведческие</t>
  </si>
  <si>
    <t>физкультурно-спортивные</t>
  </si>
  <si>
    <t>культуро-логические</t>
  </si>
  <si>
    <t>художественно-эстетические</t>
  </si>
  <si>
    <t>Создан раздел "Проектное управление"</t>
  </si>
  <si>
    <t>Реализуемые проекты</t>
  </si>
  <si>
    <t>Работа Базовой площадки</t>
  </si>
  <si>
    <t>Наличие раздела Истории организации</t>
  </si>
  <si>
    <t>История в полноте предложенной структуры</t>
  </si>
  <si>
    <t>Наличие мест и форм проверки планируемых результатов</t>
  </si>
  <si>
    <t xml:space="preserve">                                                       Показатель выполнения Дорожной карты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</si>
</sst>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0" xfId="0" applyFill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/>
    </xf>
    <xf numFmtId="0" fontId="0" fillId="0" borderId="12" xfId="0" applyFill="1" applyBorder="1"/>
    <xf numFmtId="0" fontId="0" fillId="0" borderId="7" xfId="0" applyFill="1" applyBorder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7" xfId="0" applyFill="1" applyBorder="1"/>
    <xf numFmtId="0" fontId="7" fillId="0" borderId="15" xfId="0" applyFont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13" xfId="0" applyFont="1" applyBorder="1" applyAlignment="1">
      <alignment horizontal="center" vertical="center" textRotation="90" wrapText="1"/>
    </xf>
    <xf numFmtId="0" fontId="0" fillId="0" borderId="16" xfId="0" applyBorder="1" applyAlignment="1"/>
    <xf numFmtId="0" fontId="6" fillId="0" borderId="14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/>
    </xf>
    <xf numFmtId="0" fontId="0" fillId="0" borderId="21" xfId="0" applyFill="1" applyBorder="1"/>
    <xf numFmtId="0" fontId="0" fillId="0" borderId="14" xfId="0" applyBorder="1" applyAlignment="1"/>
    <xf numFmtId="0" fontId="0" fillId="0" borderId="13" xfId="0" applyBorder="1" applyAlignment="1">
      <alignment horizontal="right" wrapText="1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0" fillId="0" borderId="8" xfId="0" applyFill="1" applyBorder="1"/>
    <xf numFmtId="0" fontId="5" fillId="0" borderId="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Fill="1" applyBorder="1"/>
    <xf numFmtId="0" fontId="5" fillId="0" borderId="26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0" fillId="0" borderId="29" xfId="0" applyFill="1" applyBorder="1"/>
    <xf numFmtId="0" fontId="5" fillId="0" borderId="30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2" borderId="5" xfId="0" applyFill="1" applyBorder="1"/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20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0" fillId="6" borderId="5" xfId="0" applyFill="1" applyBorder="1"/>
    <xf numFmtId="0" fontId="0" fillId="0" borderId="35" xfId="0" applyFill="1" applyBorder="1"/>
    <xf numFmtId="0" fontId="0" fillId="0" borderId="20" xfId="0" applyFill="1" applyBorder="1"/>
    <xf numFmtId="0" fontId="0" fillId="0" borderId="36" xfId="0" applyFill="1" applyBorder="1"/>
    <xf numFmtId="0" fontId="0" fillId="0" borderId="28" xfId="0" applyFill="1" applyBorder="1"/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1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 x14ac:dyDescent="0.25"/>
  <cols>
    <col min="1" max="1" width="4.140625" customWidth="1"/>
    <col min="2" max="2" width="71" customWidth="1"/>
    <col min="3" max="3" width="7.7109375" customWidth="1"/>
    <col min="4" max="4" width="8.7109375" customWidth="1"/>
    <col min="5" max="10" width="7.7109375" customWidth="1"/>
  </cols>
  <sheetData>
    <row r="1" spans="1:17" ht="102" customHeight="1" thickBot="1" x14ac:dyDescent="0.3">
      <c r="A1" s="28"/>
      <c r="B1" s="80" t="s">
        <v>51</v>
      </c>
      <c r="C1" s="29" t="s">
        <v>7</v>
      </c>
      <c r="D1" s="20" t="s">
        <v>8</v>
      </c>
      <c r="E1" s="70" t="s">
        <v>45</v>
      </c>
      <c r="F1" s="71" t="s">
        <v>9</v>
      </c>
      <c r="G1" s="72" t="s">
        <v>10</v>
      </c>
      <c r="H1" s="73" t="s">
        <v>11</v>
      </c>
      <c r="I1" s="73" t="s">
        <v>46</v>
      </c>
      <c r="J1" s="27" t="s">
        <v>50</v>
      </c>
      <c r="K1" s="68" t="s">
        <v>48</v>
      </c>
      <c r="L1" s="69" t="s">
        <v>49</v>
      </c>
      <c r="M1" s="27" t="s">
        <v>32</v>
      </c>
      <c r="N1" s="56" t="s">
        <v>33</v>
      </c>
      <c r="O1" s="74" t="s">
        <v>47</v>
      </c>
      <c r="P1" s="47" t="s">
        <v>34</v>
      </c>
      <c r="Q1" s="44" t="s">
        <v>35</v>
      </c>
    </row>
    <row r="2" spans="1:17" ht="16.5" customHeight="1" thickBot="1" x14ac:dyDescent="0.3">
      <c r="A2" s="35"/>
      <c r="B2" s="36" t="s">
        <v>31</v>
      </c>
      <c r="C2" s="38">
        <f>C3+C7+C11+C16+C19+C21+C26</f>
        <v>15</v>
      </c>
      <c r="D2" s="37">
        <f t="shared" ref="D2:I2" si="0">D3+D7+D11+D16+D19+D21+D26</f>
        <v>14</v>
      </c>
      <c r="E2" s="39">
        <f t="shared" si="0"/>
        <v>3</v>
      </c>
      <c r="F2" s="40">
        <f t="shared" si="0"/>
        <v>0</v>
      </c>
      <c r="G2" s="41">
        <f t="shared" si="0"/>
        <v>0</v>
      </c>
      <c r="H2" s="45">
        <f t="shared" ref="H2" si="1">H3+H7+H11+H16+H19+H21+H26</f>
        <v>1</v>
      </c>
      <c r="I2" s="45">
        <f t="shared" si="0"/>
        <v>15</v>
      </c>
      <c r="J2" s="27"/>
      <c r="K2" s="48"/>
      <c r="L2" s="49"/>
      <c r="M2" s="27"/>
      <c r="N2" s="56"/>
      <c r="O2" s="57"/>
      <c r="P2" s="48"/>
      <c r="Q2" s="49"/>
    </row>
    <row r="3" spans="1:17" ht="15.75" thickBot="1" x14ac:dyDescent="0.3">
      <c r="A3" s="23" t="s">
        <v>0</v>
      </c>
      <c r="B3" s="24"/>
      <c r="C3" s="8">
        <f t="shared" ref="C3:Q3" si="2">SUM(C4:C6)</f>
        <v>2</v>
      </c>
      <c r="D3" s="31">
        <f t="shared" si="2"/>
        <v>1</v>
      </c>
      <c r="E3" s="18">
        <f t="shared" si="2"/>
        <v>1</v>
      </c>
      <c r="F3" s="33">
        <f t="shared" si="2"/>
        <v>0</v>
      </c>
      <c r="G3" s="17">
        <f t="shared" si="2"/>
        <v>0</v>
      </c>
      <c r="H3" s="9">
        <f t="shared" ref="H3" si="3">SUM(H4:H6)</f>
        <v>0</v>
      </c>
      <c r="I3" s="9">
        <f t="shared" si="2"/>
        <v>12</v>
      </c>
      <c r="J3" s="17">
        <f t="shared" si="2"/>
        <v>0</v>
      </c>
      <c r="K3" s="8">
        <f t="shared" si="2"/>
        <v>0</v>
      </c>
      <c r="L3" s="9"/>
      <c r="M3" s="17">
        <f t="shared" si="2"/>
        <v>0</v>
      </c>
      <c r="N3" s="52">
        <f t="shared" si="2"/>
        <v>0</v>
      </c>
      <c r="O3" s="58">
        <f t="shared" si="2"/>
        <v>1</v>
      </c>
      <c r="P3" s="8">
        <f t="shared" ref="P3" si="4">SUM(P4:P6)</f>
        <v>0</v>
      </c>
      <c r="Q3" s="9">
        <f t="shared" si="2"/>
        <v>0</v>
      </c>
    </row>
    <row r="4" spans="1:17" x14ac:dyDescent="0.25">
      <c r="A4" s="3">
        <v>1</v>
      </c>
      <c r="B4" s="13" t="s">
        <v>29</v>
      </c>
      <c r="C4" s="16">
        <v>1</v>
      </c>
      <c r="D4" s="10"/>
      <c r="E4" s="19"/>
      <c r="F4" s="34"/>
      <c r="G4" s="15"/>
      <c r="H4" s="46"/>
      <c r="I4" s="46"/>
      <c r="J4" s="15"/>
      <c r="K4" s="16"/>
      <c r="L4" s="46"/>
      <c r="M4" s="15"/>
      <c r="N4" s="55"/>
      <c r="O4" s="59"/>
      <c r="P4" s="16"/>
      <c r="Q4" s="46"/>
    </row>
    <row r="5" spans="1:17" x14ac:dyDescent="0.25">
      <c r="A5" s="3">
        <v>2</v>
      </c>
      <c r="B5" s="12" t="s">
        <v>27</v>
      </c>
      <c r="C5" s="16">
        <v>1</v>
      </c>
      <c r="D5" s="10">
        <v>1</v>
      </c>
      <c r="E5" s="19">
        <v>1</v>
      </c>
      <c r="F5" s="34"/>
      <c r="G5" s="15"/>
      <c r="H5" s="46"/>
      <c r="I5" s="46">
        <v>12</v>
      </c>
      <c r="J5" s="15"/>
      <c r="K5" s="16"/>
      <c r="L5" s="46"/>
      <c r="M5" s="15"/>
      <c r="N5" s="55"/>
      <c r="O5" s="59">
        <v>1</v>
      </c>
      <c r="P5" s="16"/>
      <c r="Q5" s="46"/>
    </row>
    <row r="6" spans="1:17" ht="15.75" thickBot="1" x14ac:dyDescent="0.3">
      <c r="A6" s="3">
        <v>3</v>
      </c>
      <c r="B6" s="12" t="s">
        <v>28</v>
      </c>
      <c r="C6" s="16"/>
      <c r="D6" s="10"/>
      <c r="E6" s="19"/>
      <c r="F6" s="34"/>
      <c r="G6" s="15"/>
      <c r="H6" s="46"/>
      <c r="I6" s="46"/>
      <c r="J6" s="15"/>
      <c r="K6" s="16"/>
      <c r="L6" s="46"/>
      <c r="M6" s="15"/>
      <c r="N6" s="55"/>
      <c r="O6" s="59"/>
      <c r="P6" s="16"/>
      <c r="Q6" s="46"/>
    </row>
    <row r="7" spans="1:17" ht="15.75" thickBot="1" x14ac:dyDescent="0.3">
      <c r="A7" s="23" t="s">
        <v>1</v>
      </c>
      <c r="B7" s="24"/>
      <c r="C7" s="8">
        <f t="shared" ref="C7:Q7" si="5">SUM(C8:C10)</f>
        <v>1</v>
      </c>
      <c r="D7" s="31">
        <f t="shared" si="5"/>
        <v>1</v>
      </c>
      <c r="E7" s="18">
        <f t="shared" si="5"/>
        <v>0</v>
      </c>
      <c r="F7" s="33">
        <f t="shared" si="5"/>
        <v>0</v>
      </c>
      <c r="G7" s="17">
        <f t="shared" si="5"/>
        <v>0</v>
      </c>
      <c r="H7" s="9">
        <f t="shared" ref="H7" si="6">SUM(H8:H10)</f>
        <v>0</v>
      </c>
      <c r="I7" s="9">
        <f t="shared" si="5"/>
        <v>1</v>
      </c>
      <c r="J7" s="17">
        <f t="shared" si="5"/>
        <v>0</v>
      </c>
      <c r="K7" s="8">
        <f t="shared" si="5"/>
        <v>1</v>
      </c>
      <c r="L7" s="9"/>
      <c r="M7" s="17">
        <f t="shared" si="5"/>
        <v>0</v>
      </c>
      <c r="N7" s="52">
        <f t="shared" si="5"/>
        <v>0</v>
      </c>
      <c r="O7" s="58">
        <f t="shared" si="5"/>
        <v>0</v>
      </c>
      <c r="P7" s="8">
        <f t="shared" ref="P7" si="7">SUM(P8:P10)</f>
        <v>0</v>
      </c>
      <c r="Q7" s="9">
        <f t="shared" si="5"/>
        <v>0</v>
      </c>
    </row>
    <row r="8" spans="1:17" x14ac:dyDescent="0.25">
      <c r="A8" s="2">
        <v>1</v>
      </c>
      <c r="B8" s="11" t="s">
        <v>19</v>
      </c>
      <c r="C8" s="16"/>
      <c r="D8" s="10"/>
      <c r="E8" s="19"/>
      <c r="F8" s="34"/>
      <c r="G8" s="15"/>
      <c r="H8" s="46"/>
      <c r="I8" s="46">
        <v>1</v>
      </c>
      <c r="J8" s="15"/>
      <c r="K8" s="16"/>
      <c r="L8" s="46"/>
      <c r="M8" s="15"/>
      <c r="N8" s="55"/>
      <c r="O8" s="59"/>
      <c r="P8" s="16"/>
      <c r="Q8" s="46"/>
    </row>
    <row r="9" spans="1:17" x14ac:dyDescent="0.25">
      <c r="A9" s="2">
        <v>2</v>
      </c>
      <c r="B9" s="12" t="s">
        <v>25</v>
      </c>
      <c r="C9" s="16">
        <v>1</v>
      </c>
      <c r="D9" s="10">
        <v>1</v>
      </c>
      <c r="E9" s="19"/>
      <c r="F9" s="34"/>
      <c r="G9" s="15"/>
      <c r="H9" s="46"/>
      <c r="I9" s="46"/>
      <c r="J9" s="15"/>
      <c r="K9" s="16">
        <v>1</v>
      </c>
      <c r="L9" s="46"/>
      <c r="M9" s="15"/>
      <c r="N9" s="55"/>
      <c r="O9" s="59"/>
      <c r="P9" s="16"/>
      <c r="Q9" s="46"/>
    </row>
    <row r="10" spans="1:17" ht="15.75" thickBot="1" x14ac:dyDescent="0.3">
      <c r="A10" s="2">
        <v>3</v>
      </c>
      <c r="B10" s="12" t="s">
        <v>26</v>
      </c>
      <c r="C10" s="16"/>
      <c r="D10" s="10"/>
      <c r="E10" s="19"/>
      <c r="F10" s="34"/>
      <c r="G10" s="15"/>
      <c r="H10" s="46"/>
      <c r="I10" s="46"/>
      <c r="J10" s="15"/>
      <c r="K10" s="16"/>
      <c r="L10" s="46"/>
      <c r="M10" s="15"/>
      <c r="N10" s="55"/>
      <c r="O10" s="59"/>
      <c r="P10" s="16"/>
      <c r="Q10" s="46"/>
    </row>
    <row r="11" spans="1:17" ht="15.75" thickBot="1" x14ac:dyDescent="0.3">
      <c r="A11" s="23" t="s">
        <v>2</v>
      </c>
      <c r="B11" s="24"/>
      <c r="C11" s="8">
        <f t="shared" ref="C11:Q11" si="8">SUM(C12:C15)</f>
        <v>4</v>
      </c>
      <c r="D11" s="31">
        <f t="shared" si="8"/>
        <v>4</v>
      </c>
      <c r="E11" s="18">
        <f t="shared" si="8"/>
        <v>1</v>
      </c>
      <c r="F11" s="33">
        <f t="shared" si="8"/>
        <v>0</v>
      </c>
      <c r="G11" s="17">
        <f t="shared" si="8"/>
        <v>0</v>
      </c>
      <c r="H11" s="9">
        <f t="shared" ref="H11" si="9">SUM(H12:H15)</f>
        <v>0</v>
      </c>
      <c r="I11" s="9">
        <f t="shared" si="8"/>
        <v>1</v>
      </c>
      <c r="J11" s="17">
        <f t="shared" si="8"/>
        <v>1</v>
      </c>
      <c r="K11" s="8">
        <f t="shared" si="8"/>
        <v>2</v>
      </c>
      <c r="L11" s="9"/>
      <c r="M11" s="17">
        <f t="shared" si="8"/>
        <v>0</v>
      </c>
      <c r="N11" s="52">
        <f t="shared" si="8"/>
        <v>0</v>
      </c>
      <c r="O11" s="58">
        <f t="shared" si="8"/>
        <v>0</v>
      </c>
      <c r="P11" s="8">
        <f t="shared" ref="P11" si="10">SUM(P12:P15)</f>
        <v>0</v>
      </c>
      <c r="Q11" s="9">
        <f t="shared" si="8"/>
        <v>0</v>
      </c>
    </row>
    <row r="12" spans="1:17" x14ac:dyDescent="0.25">
      <c r="A12" s="3">
        <v>1</v>
      </c>
      <c r="B12" s="12" t="s">
        <v>22</v>
      </c>
      <c r="C12" s="16">
        <v>1</v>
      </c>
      <c r="D12" s="10">
        <v>1</v>
      </c>
      <c r="E12" s="19">
        <v>1</v>
      </c>
      <c r="F12" s="34"/>
      <c r="G12" s="15"/>
      <c r="H12" s="46"/>
      <c r="I12" s="46">
        <v>1</v>
      </c>
      <c r="J12" s="15"/>
      <c r="K12" s="16">
        <v>1</v>
      </c>
      <c r="L12" s="46"/>
      <c r="M12" s="15"/>
      <c r="N12" s="55"/>
      <c r="O12" s="59"/>
      <c r="P12" s="16"/>
      <c r="Q12" s="46"/>
    </row>
    <row r="13" spans="1:17" x14ac:dyDescent="0.25">
      <c r="A13" s="3">
        <v>2</v>
      </c>
      <c r="B13" s="75" t="s">
        <v>23</v>
      </c>
      <c r="C13" s="16">
        <v>1</v>
      </c>
      <c r="D13" s="10">
        <v>1</v>
      </c>
      <c r="E13" s="19"/>
      <c r="F13" s="34"/>
      <c r="G13" s="15"/>
      <c r="H13" s="46"/>
      <c r="I13" s="46"/>
      <c r="J13" s="15"/>
      <c r="K13" s="16"/>
      <c r="L13" s="46"/>
      <c r="M13" s="15"/>
      <c r="N13" s="55"/>
      <c r="O13" s="59"/>
      <c r="P13" s="16"/>
      <c r="Q13" s="46"/>
    </row>
    <row r="14" spans="1:17" x14ac:dyDescent="0.25">
      <c r="A14" s="3">
        <v>3</v>
      </c>
      <c r="B14" s="11" t="s">
        <v>24</v>
      </c>
      <c r="C14" s="16">
        <v>1</v>
      </c>
      <c r="D14" s="10">
        <v>1</v>
      </c>
      <c r="E14" s="19"/>
      <c r="F14" s="34"/>
      <c r="G14" s="15"/>
      <c r="H14" s="76"/>
      <c r="I14" s="46"/>
      <c r="J14" s="15">
        <v>1</v>
      </c>
      <c r="K14" s="16"/>
      <c r="L14" s="46"/>
      <c r="M14" s="15"/>
      <c r="N14" s="55"/>
      <c r="O14" s="59"/>
      <c r="P14" s="16"/>
      <c r="Q14" s="46"/>
    </row>
    <row r="15" spans="1:17" ht="15.75" thickBot="1" x14ac:dyDescent="0.3">
      <c r="A15" s="3">
        <v>4</v>
      </c>
      <c r="B15" s="12" t="s">
        <v>21</v>
      </c>
      <c r="C15" s="16">
        <v>1</v>
      </c>
      <c r="D15" s="10">
        <v>1</v>
      </c>
      <c r="E15" s="19"/>
      <c r="F15" s="34"/>
      <c r="G15" s="15"/>
      <c r="H15" s="46"/>
      <c r="I15" s="46"/>
      <c r="J15" s="15"/>
      <c r="K15" s="16">
        <v>1</v>
      </c>
      <c r="L15" s="46"/>
      <c r="M15" s="15"/>
      <c r="N15" s="55"/>
      <c r="O15" s="59"/>
      <c r="P15" s="16"/>
      <c r="Q15" s="46"/>
    </row>
    <row r="16" spans="1:17" ht="15.75" thickBot="1" x14ac:dyDescent="0.3">
      <c r="A16" s="25" t="s">
        <v>3</v>
      </c>
      <c r="B16" s="26"/>
      <c r="C16" s="8">
        <f t="shared" ref="C16:Q16" si="11">SUM(C17:C18)</f>
        <v>1</v>
      </c>
      <c r="D16" s="31">
        <f t="shared" si="11"/>
        <v>1</v>
      </c>
      <c r="E16" s="18">
        <f t="shared" si="11"/>
        <v>0</v>
      </c>
      <c r="F16" s="33">
        <f t="shared" si="11"/>
        <v>0</v>
      </c>
      <c r="G16" s="17">
        <f t="shared" si="11"/>
        <v>0</v>
      </c>
      <c r="H16" s="9">
        <f t="shared" ref="H16" si="12">SUM(H17:H18)</f>
        <v>0</v>
      </c>
      <c r="I16" s="9">
        <f t="shared" si="11"/>
        <v>0</v>
      </c>
      <c r="J16" s="17">
        <f t="shared" si="11"/>
        <v>0</v>
      </c>
      <c r="K16" s="8">
        <f t="shared" si="11"/>
        <v>0</v>
      </c>
      <c r="L16" s="9"/>
      <c r="M16" s="17">
        <f t="shared" si="11"/>
        <v>0</v>
      </c>
      <c r="N16" s="52">
        <f t="shared" si="11"/>
        <v>0</v>
      </c>
      <c r="O16" s="58">
        <f t="shared" si="11"/>
        <v>0</v>
      </c>
      <c r="P16" s="8">
        <f t="shared" ref="P16" si="13">SUM(P17:P18)</f>
        <v>0</v>
      </c>
      <c r="Q16" s="9">
        <f t="shared" si="11"/>
        <v>0</v>
      </c>
    </row>
    <row r="17" spans="1:18" x14ac:dyDescent="0.25">
      <c r="A17" s="4">
        <v>1</v>
      </c>
      <c r="B17" s="11" t="s">
        <v>30</v>
      </c>
      <c r="C17" s="16">
        <v>1</v>
      </c>
      <c r="D17" s="10">
        <v>1</v>
      </c>
      <c r="E17" s="19"/>
      <c r="F17" s="34"/>
      <c r="G17" s="15"/>
      <c r="H17" s="46"/>
      <c r="I17" s="46"/>
      <c r="J17" s="15"/>
      <c r="K17" s="16"/>
      <c r="L17" s="46"/>
      <c r="M17" s="15"/>
      <c r="N17" s="55"/>
      <c r="O17" s="59"/>
      <c r="P17" s="16"/>
      <c r="Q17" s="46"/>
    </row>
    <row r="18" spans="1:18" ht="15.75" thickBot="1" x14ac:dyDescent="0.3">
      <c r="A18" s="4">
        <v>2</v>
      </c>
      <c r="B18" s="12" t="s">
        <v>12</v>
      </c>
      <c r="C18" s="16"/>
      <c r="D18" s="10"/>
      <c r="E18" s="19"/>
      <c r="F18" s="34"/>
      <c r="G18" s="15"/>
      <c r="H18" s="46"/>
      <c r="I18" s="46"/>
      <c r="J18" s="15"/>
      <c r="K18" s="16"/>
      <c r="L18" s="46"/>
      <c r="M18" s="15"/>
      <c r="N18" s="55"/>
      <c r="O18" s="59"/>
      <c r="P18" s="16"/>
      <c r="Q18" s="46"/>
    </row>
    <row r="19" spans="1:18" ht="15.75" thickBot="1" x14ac:dyDescent="0.3">
      <c r="A19" s="23" t="s">
        <v>4</v>
      </c>
      <c r="B19" s="24"/>
      <c r="C19" s="8">
        <f t="shared" ref="C19:Q19" si="14">SUM(C20:C20)</f>
        <v>1</v>
      </c>
      <c r="D19" s="31">
        <f t="shared" si="14"/>
        <v>1</v>
      </c>
      <c r="E19" s="18">
        <f t="shared" si="14"/>
        <v>0</v>
      </c>
      <c r="F19" s="33">
        <f t="shared" si="14"/>
        <v>0</v>
      </c>
      <c r="G19" s="17">
        <f t="shared" si="14"/>
        <v>0</v>
      </c>
      <c r="H19" s="9">
        <f t="shared" si="14"/>
        <v>1</v>
      </c>
      <c r="I19" s="9">
        <f t="shared" si="14"/>
        <v>0</v>
      </c>
      <c r="J19" s="17">
        <f t="shared" si="14"/>
        <v>0</v>
      </c>
      <c r="K19" s="8">
        <f t="shared" si="14"/>
        <v>0</v>
      </c>
      <c r="L19" s="9"/>
      <c r="M19" s="17">
        <f t="shared" si="14"/>
        <v>0</v>
      </c>
      <c r="N19" s="52">
        <f t="shared" si="14"/>
        <v>0</v>
      </c>
      <c r="O19" s="58">
        <f t="shared" si="14"/>
        <v>0</v>
      </c>
      <c r="P19" s="8">
        <f t="shared" si="14"/>
        <v>0</v>
      </c>
      <c r="Q19" s="9">
        <f t="shared" si="14"/>
        <v>0</v>
      </c>
    </row>
    <row r="20" spans="1:18" ht="15.75" thickBot="1" x14ac:dyDescent="0.3">
      <c r="A20" s="21">
        <v>1</v>
      </c>
      <c r="B20" s="75" t="s">
        <v>13</v>
      </c>
      <c r="C20" s="16">
        <v>1</v>
      </c>
      <c r="D20" s="10">
        <v>1</v>
      </c>
      <c r="E20" s="19"/>
      <c r="F20" s="34"/>
      <c r="G20" s="15"/>
      <c r="H20" s="77">
        <v>1</v>
      </c>
      <c r="I20" s="46"/>
      <c r="J20" s="15"/>
      <c r="K20" s="16"/>
      <c r="L20" s="46"/>
      <c r="M20" s="15"/>
      <c r="N20" s="55"/>
      <c r="O20" s="59"/>
      <c r="P20" s="16"/>
      <c r="Q20" s="46"/>
    </row>
    <row r="21" spans="1:18" ht="15.75" thickBot="1" x14ac:dyDescent="0.3">
      <c r="A21" s="25" t="s">
        <v>5</v>
      </c>
      <c r="B21" s="26"/>
      <c r="C21" s="8">
        <f t="shared" ref="C21:Q21" si="15">SUM(C22:C25)</f>
        <v>4</v>
      </c>
      <c r="D21" s="31">
        <f t="shared" si="15"/>
        <v>4</v>
      </c>
      <c r="E21" s="18">
        <f t="shared" si="15"/>
        <v>1</v>
      </c>
      <c r="F21" s="33">
        <f t="shared" si="15"/>
        <v>0</v>
      </c>
      <c r="G21" s="17">
        <f t="shared" si="15"/>
        <v>0</v>
      </c>
      <c r="H21" s="9">
        <f t="shared" ref="H21" si="16">SUM(H22:H25)</f>
        <v>0</v>
      </c>
      <c r="I21" s="9">
        <f t="shared" si="15"/>
        <v>0</v>
      </c>
      <c r="J21" s="17">
        <f t="shared" si="15"/>
        <v>0</v>
      </c>
      <c r="K21" s="8">
        <f t="shared" si="15"/>
        <v>1</v>
      </c>
      <c r="L21" s="9"/>
      <c r="M21" s="17">
        <f t="shared" si="15"/>
        <v>0</v>
      </c>
      <c r="N21" s="52">
        <f t="shared" si="15"/>
        <v>0</v>
      </c>
      <c r="O21" s="58">
        <f t="shared" si="15"/>
        <v>0</v>
      </c>
      <c r="P21" s="8">
        <f t="shared" ref="P21" si="17">SUM(P22:P25)</f>
        <v>1</v>
      </c>
      <c r="Q21" s="9">
        <f t="shared" si="15"/>
        <v>1</v>
      </c>
    </row>
    <row r="22" spans="1:18" x14ac:dyDescent="0.25">
      <c r="A22" s="5">
        <v>1</v>
      </c>
      <c r="B22" s="11" t="s">
        <v>16</v>
      </c>
      <c r="C22" s="16">
        <v>1</v>
      </c>
      <c r="D22" s="10">
        <v>1</v>
      </c>
      <c r="E22" s="19"/>
      <c r="F22" s="34"/>
      <c r="G22" s="15"/>
      <c r="H22" s="46"/>
      <c r="I22" s="46"/>
      <c r="J22" s="15"/>
      <c r="K22" s="16"/>
      <c r="L22" s="46"/>
      <c r="M22" s="15"/>
      <c r="N22" s="55"/>
      <c r="O22" s="59"/>
      <c r="P22" s="16"/>
      <c r="Q22" s="46"/>
    </row>
    <row r="23" spans="1:18" x14ac:dyDescent="0.25">
      <c r="A23" s="5">
        <v>2</v>
      </c>
      <c r="B23" s="12" t="s">
        <v>17</v>
      </c>
      <c r="C23" s="16">
        <v>1</v>
      </c>
      <c r="D23" s="10">
        <v>1</v>
      </c>
      <c r="E23" s="19">
        <v>1</v>
      </c>
      <c r="F23" s="34"/>
      <c r="G23" s="15"/>
      <c r="H23" s="46"/>
      <c r="I23" s="46"/>
      <c r="J23" s="15"/>
      <c r="K23" s="16">
        <v>1</v>
      </c>
      <c r="L23" s="46"/>
      <c r="M23" s="15"/>
      <c r="N23" s="55"/>
      <c r="O23" s="59"/>
      <c r="P23" s="16"/>
      <c r="Q23" s="46"/>
    </row>
    <row r="24" spans="1:18" x14ac:dyDescent="0.25">
      <c r="A24" s="5">
        <v>3</v>
      </c>
      <c r="B24" s="12" t="s">
        <v>15</v>
      </c>
      <c r="C24" s="16">
        <v>1</v>
      </c>
      <c r="D24" s="10">
        <v>1</v>
      </c>
      <c r="E24" s="19"/>
      <c r="F24" s="34"/>
      <c r="G24" s="15"/>
      <c r="H24" s="46"/>
      <c r="I24" s="46"/>
      <c r="J24" s="15"/>
      <c r="K24" s="16"/>
      <c r="L24" s="46"/>
      <c r="M24" s="15"/>
      <c r="N24" s="55"/>
      <c r="O24" s="59"/>
      <c r="P24" s="16">
        <v>1</v>
      </c>
      <c r="Q24" s="46">
        <v>1</v>
      </c>
    </row>
    <row r="25" spans="1:18" ht="15.75" thickBot="1" x14ac:dyDescent="0.3">
      <c r="A25" s="5">
        <v>4</v>
      </c>
      <c r="B25" s="12" t="s">
        <v>14</v>
      </c>
      <c r="C25" s="16">
        <v>1</v>
      </c>
      <c r="D25" s="10">
        <v>1</v>
      </c>
      <c r="E25" s="19"/>
      <c r="F25" s="34"/>
      <c r="G25" s="15"/>
      <c r="H25" s="46"/>
      <c r="I25" s="46"/>
      <c r="J25" s="15"/>
      <c r="K25" s="16"/>
      <c r="L25" s="46"/>
      <c r="M25" s="15"/>
      <c r="N25" s="55"/>
      <c r="O25" s="59"/>
      <c r="P25" s="16"/>
      <c r="Q25" s="46"/>
    </row>
    <row r="26" spans="1:18" ht="15.75" thickBot="1" x14ac:dyDescent="0.3">
      <c r="A26" s="23" t="s">
        <v>6</v>
      </c>
      <c r="B26" s="24"/>
      <c r="C26" s="8">
        <f t="shared" ref="C26:Q26" si="18">SUM(C27:C29)</f>
        <v>2</v>
      </c>
      <c r="D26" s="31">
        <f t="shared" si="18"/>
        <v>2</v>
      </c>
      <c r="E26" s="18">
        <f t="shared" si="18"/>
        <v>0</v>
      </c>
      <c r="F26" s="33">
        <f t="shared" si="18"/>
        <v>0</v>
      </c>
      <c r="G26" s="17">
        <f t="shared" si="18"/>
        <v>0</v>
      </c>
      <c r="H26" s="9">
        <f t="shared" ref="H26" si="19">SUM(H27:H29)</f>
        <v>0</v>
      </c>
      <c r="I26" s="9">
        <f t="shared" si="18"/>
        <v>1</v>
      </c>
      <c r="J26" s="17">
        <f t="shared" si="18"/>
        <v>0</v>
      </c>
      <c r="K26" s="8">
        <f t="shared" si="18"/>
        <v>0</v>
      </c>
      <c r="L26" s="9"/>
      <c r="M26" s="17">
        <f t="shared" si="18"/>
        <v>0</v>
      </c>
      <c r="N26" s="52">
        <f t="shared" si="18"/>
        <v>0</v>
      </c>
      <c r="O26" s="58">
        <f t="shared" si="18"/>
        <v>0</v>
      </c>
      <c r="P26" s="8">
        <f t="shared" ref="P26" si="20">SUM(P27:P29)</f>
        <v>0</v>
      </c>
      <c r="Q26" s="9">
        <f t="shared" si="18"/>
        <v>0</v>
      </c>
    </row>
    <row r="27" spans="1:18" x14ac:dyDescent="0.25">
      <c r="A27" s="6">
        <v>1</v>
      </c>
      <c r="B27" s="12" t="s">
        <v>18</v>
      </c>
      <c r="C27" s="16">
        <v>1</v>
      </c>
      <c r="D27" s="10">
        <v>1</v>
      </c>
      <c r="E27" s="19"/>
      <c r="F27" s="34"/>
      <c r="G27" s="15"/>
      <c r="H27" s="46"/>
      <c r="I27" s="78"/>
      <c r="J27" s="15"/>
      <c r="K27" s="16"/>
      <c r="L27" s="46"/>
      <c r="M27" s="15"/>
      <c r="N27" s="55"/>
      <c r="O27" s="59"/>
      <c r="P27" s="16"/>
      <c r="Q27" s="46"/>
    </row>
    <row r="28" spans="1:18" x14ac:dyDescent="0.25">
      <c r="A28" s="6">
        <v>2</v>
      </c>
      <c r="B28" s="12" t="s">
        <v>19</v>
      </c>
      <c r="C28" s="16"/>
      <c r="D28" s="10"/>
      <c r="E28" s="19"/>
      <c r="F28" s="34"/>
      <c r="G28" s="15"/>
      <c r="H28" s="46"/>
      <c r="I28" s="59">
        <v>1</v>
      </c>
      <c r="J28" s="15"/>
      <c r="K28" s="16"/>
      <c r="L28" s="46"/>
      <c r="M28" s="15"/>
      <c r="N28" s="55"/>
      <c r="O28" s="59"/>
      <c r="P28" s="16"/>
      <c r="Q28" s="46"/>
    </row>
    <row r="29" spans="1:18" ht="15.75" thickBot="1" x14ac:dyDescent="0.3">
      <c r="A29" s="6">
        <v>3</v>
      </c>
      <c r="B29" s="12" t="s">
        <v>20</v>
      </c>
      <c r="C29" s="16">
        <v>1</v>
      </c>
      <c r="D29" s="10">
        <v>1</v>
      </c>
      <c r="E29" s="19"/>
      <c r="F29" s="34"/>
      <c r="G29" s="15"/>
      <c r="H29" s="46"/>
      <c r="I29" s="79"/>
      <c r="J29" s="15"/>
      <c r="K29" s="16"/>
      <c r="L29" s="46"/>
      <c r="M29" s="15"/>
      <c r="N29" s="55"/>
      <c r="O29" s="59"/>
      <c r="P29" s="16"/>
      <c r="Q29" s="46"/>
    </row>
    <row r="30" spans="1:18" ht="16.5" customHeight="1" thickBot="1" x14ac:dyDescent="0.3">
      <c r="A30" s="7">
        <v>19</v>
      </c>
      <c r="B30" s="14"/>
      <c r="C30" s="18">
        <f>SUM(C4:C6)+SUM(C8:C10)+SUM(C12:C15)+SUM(C17:C18)+SUM(C20)+SUM(C22:C25)+SUM(C27:C29)</f>
        <v>15</v>
      </c>
      <c r="D30" s="9">
        <f t="shared" ref="D30:Q30" si="21">SUM(D4:D6)+SUM(D8:D10)+SUM(D12:D15)+SUM(D17:D18)+SUM(D20)+SUM(D22:D25)+SUM(D27:D29)</f>
        <v>14</v>
      </c>
      <c r="E30" s="18">
        <f t="shared" si="21"/>
        <v>3</v>
      </c>
      <c r="F30" s="33">
        <f t="shared" si="21"/>
        <v>0</v>
      </c>
      <c r="G30" s="17">
        <f t="shared" si="21"/>
        <v>0</v>
      </c>
      <c r="H30" s="9">
        <f t="shared" ref="H30" si="22">SUM(H4:H6)+SUM(H8:H10)+SUM(H12:H15)+SUM(H17:H18)+SUM(H20)+SUM(H22:H25)+SUM(H27:H29)</f>
        <v>1</v>
      </c>
      <c r="I30" s="9">
        <f t="shared" si="21"/>
        <v>15</v>
      </c>
      <c r="J30" s="17">
        <f t="shared" si="21"/>
        <v>1</v>
      </c>
      <c r="K30" s="8">
        <f t="shared" si="21"/>
        <v>4</v>
      </c>
      <c r="L30" s="9"/>
      <c r="M30" s="17">
        <f t="shared" si="21"/>
        <v>0</v>
      </c>
      <c r="N30" s="52">
        <f t="shared" si="21"/>
        <v>0</v>
      </c>
      <c r="O30" s="58">
        <f t="shared" si="21"/>
        <v>1</v>
      </c>
      <c r="P30" s="8">
        <f t="shared" ref="P30" si="23">SUM(P4:P6)+SUM(P8:P10)+SUM(P12:P15)+SUM(P17:P18)+SUM(P20)+SUM(P22:P25)+SUM(P27:P29)</f>
        <v>1</v>
      </c>
      <c r="Q30" s="9">
        <f t="shared" si="21"/>
        <v>1</v>
      </c>
      <c r="R30" s="22"/>
    </row>
    <row r="31" spans="1:18" x14ac:dyDescent="0.25">
      <c r="A31" s="1"/>
    </row>
    <row r="32" spans="1:18" x14ac:dyDescent="0.25">
      <c r="A32" s="1"/>
    </row>
    <row r="33" spans="1:1" x14ac:dyDescent="0.25">
      <c r="A33" s="1"/>
    </row>
  </sheetData>
  <conditionalFormatting sqref="D27 D22:D25 D17 C8:D9 F27:G27 F22:G25 F17:G17 F8:G9 C4:G6 C10:G10 C20:G20 C28:G29 C18:G18 Q20 Q12:Q15 Q4:Q6 Q8:Q10 Q17:Q18 Q22:Q25 Q27:Q29 I20:O20 I12:O15 I4:O6 I8:O10 I17:O18 I22:O25 C12:G15 I27:O29">
    <cfRule type="cellIs" dxfId="13" priority="13" operator="greaterThanOrEqual">
      <formula>1</formula>
    </cfRule>
  </conditionalFormatting>
  <conditionalFormatting sqref="C17">
    <cfRule type="cellIs" dxfId="12" priority="10" operator="greaterThanOrEqual">
      <formula>1</formula>
    </cfRule>
  </conditionalFormatting>
  <conditionalFormatting sqref="C22:C25">
    <cfRule type="cellIs" dxfId="11" priority="9" operator="greaterThanOrEqual">
      <formula>1</formula>
    </cfRule>
  </conditionalFormatting>
  <conditionalFormatting sqref="C27">
    <cfRule type="cellIs" dxfId="10" priority="8" operator="greaterThanOrEqual">
      <formula>1</formula>
    </cfRule>
  </conditionalFormatting>
  <conditionalFormatting sqref="E8:E9 E17 E22:E25 E27">
    <cfRule type="cellIs" dxfId="9" priority="6" operator="greaterThanOrEqual">
      <formula>1</formula>
    </cfRule>
  </conditionalFormatting>
  <conditionalFormatting sqref="P20 P12:P15 P4:P6 P8:P10 P17:P18 P22:P25 P27:P29">
    <cfRule type="cellIs" dxfId="8" priority="4" operator="greaterThanOrEqual">
      <formula>1</formula>
    </cfRule>
  </conditionalFormatting>
  <conditionalFormatting sqref="H12:H13 H4:H6 H8:H10 H17:H18 H22:H25 H27:H29 H15">
    <cfRule type="cellIs" dxfId="7" priority="3" operator="greaterThanOrEqual">
      <formula>1</formula>
    </cfRule>
  </conditionalFormatting>
  <conditionalFormatting sqref="H14">
    <cfRule type="cellIs" dxfId="6" priority="2" operator="greaterThanOrEqual">
      <formula>1</formula>
    </cfRule>
  </conditionalFormatting>
  <conditionalFormatting sqref="H20">
    <cfRule type="cellIs" dxfId="5" priority="1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H34" sqref="H34"/>
    </sheetView>
  </sheetViews>
  <sheetFormatPr defaultRowHeight="15" x14ac:dyDescent="0.25"/>
  <cols>
    <col min="1" max="1" width="4.140625" customWidth="1"/>
    <col min="2" max="2" width="71" customWidth="1"/>
    <col min="3" max="3" width="7.7109375" customWidth="1"/>
    <col min="4" max="4" width="8.7109375" customWidth="1"/>
    <col min="5" max="9" width="7.7109375" customWidth="1"/>
  </cols>
  <sheetData>
    <row r="1" spans="1:11" ht="72.75" customHeight="1" thickBot="1" x14ac:dyDescent="0.3">
      <c r="A1" s="28"/>
      <c r="B1" s="30" t="s">
        <v>36</v>
      </c>
      <c r="C1" s="50" t="s">
        <v>37</v>
      </c>
      <c r="D1" s="51" t="s">
        <v>38</v>
      </c>
      <c r="E1" s="53" t="s">
        <v>39</v>
      </c>
      <c r="F1" s="42" t="s">
        <v>40</v>
      </c>
      <c r="G1" s="43" t="s">
        <v>43</v>
      </c>
      <c r="H1" s="42" t="s">
        <v>44</v>
      </c>
      <c r="I1" s="27" t="s">
        <v>41</v>
      </c>
      <c r="J1" s="32" t="s">
        <v>42</v>
      </c>
      <c r="K1" s="60"/>
    </row>
    <row r="2" spans="1:11" ht="16.5" customHeight="1" thickBot="1" x14ac:dyDescent="0.3">
      <c r="A2" s="35"/>
      <c r="B2" s="36" t="s">
        <v>31</v>
      </c>
      <c r="C2" s="38">
        <f>C3+C7+C11+C16+C19+C21+C26</f>
        <v>130</v>
      </c>
      <c r="D2" s="41">
        <f t="shared" ref="D2:J2" si="0">D3+D7+D11+D16+D19+D21+D26</f>
        <v>27</v>
      </c>
      <c r="E2" s="54">
        <f t="shared" si="0"/>
        <v>5</v>
      </c>
      <c r="F2" s="40">
        <f t="shared" si="0"/>
        <v>140</v>
      </c>
      <c r="G2" s="41">
        <f t="shared" si="0"/>
        <v>14</v>
      </c>
      <c r="H2" s="40">
        <f t="shared" si="0"/>
        <v>236</v>
      </c>
      <c r="I2" s="40">
        <f t="shared" si="0"/>
        <v>5</v>
      </c>
      <c r="J2" s="40">
        <f t="shared" si="0"/>
        <v>54</v>
      </c>
      <c r="K2" s="62">
        <f t="shared" ref="K2:K30" si="1">SUM(C2:J2)</f>
        <v>611</v>
      </c>
    </row>
    <row r="3" spans="1:11" ht="15.75" thickBot="1" x14ac:dyDescent="0.3">
      <c r="A3" s="23" t="s">
        <v>0</v>
      </c>
      <c r="B3" s="24"/>
      <c r="C3" s="8">
        <f t="shared" ref="C3:J3" si="2">SUM(C4:C6)</f>
        <v>4</v>
      </c>
      <c r="D3" s="17">
        <f t="shared" si="2"/>
        <v>1</v>
      </c>
      <c r="E3" s="52">
        <f t="shared" si="2"/>
        <v>0</v>
      </c>
      <c r="F3" s="33">
        <f t="shared" si="2"/>
        <v>20</v>
      </c>
      <c r="G3" s="17">
        <f t="shared" si="2"/>
        <v>0</v>
      </c>
      <c r="H3" s="33">
        <f t="shared" si="2"/>
        <v>36</v>
      </c>
      <c r="I3" s="17">
        <f t="shared" si="2"/>
        <v>2</v>
      </c>
      <c r="J3" s="33">
        <f t="shared" si="2"/>
        <v>17</v>
      </c>
      <c r="K3" s="66">
        <f t="shared" si="1"/>
        <v>80</v>
      </c>
    </row>
    <row r="4" spans="1:11" x14ac:dyDescent="0.25">
      <c r="A4" s="3">
        <v>1</v>
      </c>
      <c r="B4" s="13" t="s">
        <v>29</v>
      </c>
      <c r="C4" s="16">
        <v>2</v>
      </c>
      <c r="D4" s="15"/>
      <c r="E4" s="55"/>
      <c r="F4" s="34">
        <v>4</v>
      </c>
      <c r="G4" s="15"/>
      <c r="H4" s="34">
        <v>4</v>
      </c>
      <c r="I4" s="15">
        <v>1</v>
      </c>
      <c r="J4" s="34">
        <v>1</v>
      </c>
      <c r="K4" s="64">
        <f t="shared" si="1"/>
        <v>12</v>
      </c>
    </row>
    <row r="5" spans="1:11" x14ac:dyDescent="0.25">
      <c r="A5" s="3">
        <v>2</v>
      </c>
      <c r="B5" s="12" t="s">
        <v>27</v>
      </c>
      <c r="C5" s="16">
        <v>1</v>
      </c>
      <c r="D5" s="15"/>
      <c r="E5" s="55"/>
      <c r="F5" s="34">
        <v>5</v>
      </c>
      <c r="G5" s="15"/>
      <c r="H5" s="34">
        <v>18</v>
      </c>
      <c r="I5" s="15"/>
      <c r="J5" s="34">
        <v>6</v>
      </c>
      <c r="K5" s="61">
        <f t="shared" si="1"/>
        <v>30</v>
      </c>
    </row>
    <row r="6" spans="1:11" ht="15.75" thickBot="1" x14ac:dyDescent="0.3">
      <c r="A6" s="3">
        <v>3</v>
      </c>
      <c r="B6" s="12" t="s">
        <v>28</v>
      </c>
      <c r="C6" s="16">
        <v>1</v>
      </c>
      <c r="D6" s="15">
        <v>1</v>
      </c>
      <c r="E6" s="55"/>
      <c r="F6" s="34">
        <v>11</v>
      </c>
      <c r="G6" s="15"/>
      <c r="H6" s="34">
        <v>14</v>
      </c>
      <c r="I6" s="15">
        <v>1</v>
      </c>
      <c r="J6" s="34">
        <v>10</v>
      </c>
      <c r="K6" s="63">
        <f t="shared" si="1"/>
        <v>38</v>
      </c>
    </row>
    <row r="7" spans="1:11" ht="15.75" thickBot="1" x14ac:dyDescent="0.3">
      <c r="A7" s="23" t="s">
        <v>1</v>
      </c>
      <c r="B7" s="24"/>
      <c r="C7" s="8">
        <f t="shared" ref="C7:J7" si="3">SUM(C8:C10)</f>
        <v>14</v>
      </c>
      <c r="D7" s="17">
        <f t="shared" si="3"/>
        <v>10</v>
      </c>
      <c r="E7" s="52">
        <f t="shared" si="3"/>
        <v>4</v>
      </c>
      <c r="F7" s="33">
        <f t="shared" si="3"/>
        <v>8</v>
      </c>
      <c r="G7" s="17">
        <f t="shared" si="3"/>
        <v>4</v>
      </c>
      <c r="H7" s="33">
        <f t="shared" si="3"/>
        <v>37</v>
      </c>
      <c r="I7" s="17">
        <f t="shared" si="3"/>
        <v>0</v>
      </c>
      <c r="J7" s="33">
        <f t="shared" si="3"/>
        <v>0</v>
      </c>
      <c r="K7" s="66">
        <f t="shared" si="1"/>
        <v>77</v>
      </c>
    </row>
    <row r="8" spans="1:11" x14ac:dyDescent="0.25">
      <c r="A8" s="2">
        <v>1</v>
      </c>
      <c r="B8" s="11" t="s">
        <v>19</v>
      </c>
      <c r="C8" s="16">
        <v>3</v>
      </c>
      <c r="D8" s="15"/>
      <c r="E8" s="55"/>
      <c r="F8" s="34">
        <v>1</v>
      </c>
      <c r="G8" s="15">
        <v>1</v>
      </c>
      <c r="H8" s="34">
        <v>4</v>
      </c>
      <c r="I8" s="15"/>
      <c r="J8" s="34"/>
      <c r="K8" s="64">
        <f t="shared" si="1"/>
        <v>9</v>
      </c>
    </row>
    <row r="9" spans="1:11" x14ac:dyDescent="0.25">
      <c r="A9" s="2">
        <v>2</v>
      </c>
      <c r="B9" s="67" t="s">
        <v>25</v>
      </c>
      <c r="C9" s="16">
        <v>11</v>
      </c>
      <c r="D9" s="15">
        <v>10</v>
      </c>
      <c r="E9" s="55">
        <v>3</v>
      </c>
      <c r="F9" s="34">
        <v>5</v>
      </c>
      <c r="G9" s="15">
        <v>2</v>
      </c>
      <c r="H9" s="34">
        <v>6</v>
      </c>
      <c r="I9" s="15"/>
      <c r="J9" s="34"/>
      <c r="K9" s="61">
        <f t="shared" si="1"/>
        <v>37</v>
      </c>
    </row>
    <row r="10" spans="1:11" ht="15.75" thickBot="1" x14ac:dyDescent="0.3">
      <c r="A10" s="2">
        <v>3</v>
      </c>
      <c r="B10" s="12" t="s">
        <v>26</v>
      </c>
      <c r="C10" s="16"/>
      <c r="D10" s="15"/>
      <c r="E10" s="55">
        <v>1</v>
      </c>
      <c r="F10" s="34">
        <v>2</v>
      </c>
      <c r="G10" s="15">
        <v>1</v>
      </c>
      <c r="H10" s="34">
        <v>27</v>
      </c>
      <c r="I10" s="15"/>
      <c r="J10" s="34"/>
      <c r="K10" s="63">
        <f t="shared" si="1"/>
        <v>31</v>
      </c>
    </row>
    <row r="11" spans="1:11" ht="15.75" thickBot="1" x14ac:dyDescent="0.3">
      <c r="A11" s="23" t="s">
        <v>2</v>
      </c>
      <c r="B11" s="24"/>
      <c r="C11" s="8">
        <f t="shared" ref="C11:J11" si="4">SUM(C12:C15)</f>
        <v>15</v>
      </c>
      <c r="D11" s="17">
        <f t="shared" si="4"/>
        <v>7</v>
      </c>
      <c r="E11" s="52">
        <f t="shared" si="4"/>
        <v>0</v>
      </c>
      <c r="F11" s="33">
        <f t="shared" si="4"/>
        <v>14</v>
      </c>
      <c r="G11" s="17">
        <f t="shared" si="4"/>
        <v>4</v>
      </c>
      <c r="H11" s="33">
        <f t="shared" si="4"/>
        <v>35</v>
      </c>
      <c r="I11" s="17">
        <f t="shared" si="4"/>
        <v>0</v>
      </c>
      <c r="J11" s="33">
        <f t="shared" si="4"/>
        <v>17</v>
      </c>
      <c r="K11" s="66">
        <f t="shared" si="1"/>
        <v>92</v>
      </c>
    </row>
    <row r="12" spans="1:11" x14ac:dyDescent="0.25">
      <c r="A12" s="3">
        <v>1</v>
      </c>
      <c r="B12" s="12" t="s">
        <v>22</v>
      </c>
      <c r="C12" s="16"/>
      <c r="D12" s="15">
        <v>1</v>
      </c>
      <c r="E12" s="55"/>
      <c r="F12" s="34">
        <v>6</v>
      </c>
      <c r="G12" s="15"/>
      <c r="H12" s="34">
        <v>18</v>
      </c>
      <c r="I12" s="15"/>
      <c r="J12" s="34">
        <v>5</v>
      </c>
      <c r="K12" s="64">
        <f t="shared" si="1"/>
        <v>30</v>
      </c>
    </row>
    <row r="13" spans="1:11" x14ac:dyDescent="0.25">
      <c r="A13" s="3">
        <v>2</v>
      </c>
      <c r="B13" s="12" t="s">
        <v>23</v>
      </c>
      <c r="C13" s="16">
        <v>9</v>
      </c>
      <c r="D13" s="15">
        <v>1</v>
      </c>
      <c r="E13" s="55"/>
      <c r="F13" s="34">
        <v>1</v>
      </c>
      <c r="G13" s="15">
        <v>4</v>
      </c>
      <c r="H13" s="34">
        <v>1</v>
      </c>
      <c r="I13" s="15"/>
      <c r="J13" s="34">
        <v>1</v>
      </c>
      <c r="K13" s="61">
        <f t="shared" si="1"/>
        <v>17</v>
      </c>
    </row>
    <row r="14" spans="1:11" x14ac:dyDescent="0.25">
      <c r="A14" s="3">
        <v>3</v>
      </c>
      <c r="B14" s="11" t="s">
        <v>24</v>
      </c>
      <c r="C14" s="16">
        <v>1</v>
      </c>
      <c r="D14" s="15"/>
      <c r="E14" s="55"/>
      <c r="F14" s="34">
        <v>7</v>
      </c>
      <c r="G14" s="15"/>
      <c r="H14" s="34">
        <v>16</v>
      </c>
      <c r="I14" s="15"/>
      <c r="J14" s="34">
        <v>11</v>
      </c>
      <c r="K14" s="61">
        <f t="shared" si="1"/>
        <v>35</v>
      </c>
    </row>
    <row r="15" spans="1:11" ht="15.75" thickBot="1" x14ac:dyDescent="0.3">
      <c r="A15" s="3">
        <v>4</v>
      </c>
      <c r="B15" s="12" t="s">
        <v>21</v>
      </c>
      <c r="C15" s="16">
        <v>5</v>
      </c>
      <c r="D15" s="15">
        <v>5</v>
      </c>
      <c r="E15" s="55"/>
      <c r="F15" s="34"/>
      <c r="G15" s="15"/>
      <c r="H15" s="34"/>
      <c r="I15" s="15"/>
      <c r="J15" s="34"/>
      <c r="K15" s="63">
        <f t="shared" si="1"/>
        <v>10</v>
      </c>
    </row>
    <row r="16" spans="1:11" ht="15.75" thickBot="1" x14ac:dyDescent="0.3">
      <c r="A16" s="25" t="s">
        <v>3</v>
      </c>
      <c r="B16" s="26"/>
      <c r="C16" s="8">
        <f t="shared" ref="C16:J16" si="5">SUM(C17:C18)</f>
        <v>9</v>
      </c>
      <c r="D16" s="17">
        <f t="shared" si="5"/>
        <v>0</v>
      </c>
      <c r="E16" s="52">
        <f t="shared" si="5"/>
        <v>0</v>
      </c>
      <c r="F16" s="33">
        <f t="shared" si="5"/>
        <v>16</v>
      </c>
      <c r="G16" s="17">
        <f t="shared" si="5"/>
        <v>0</v>
      </c>
      <c r="H16" s="33">
        <f t="shared" si="5"/>
        <v>31</v>
      </c>
      <c r="I16" s="17">
        <f t="shared" si="5"/>
        <v>2</v>
      </c>
      <c r="J16" s="33">
        <f t="shared" si="5"/>
        <v>5</v>
      </c>
      <c r="K16" s="66">
        <f t="shared" si="1"/>
        <v>63</v>
      </c>
    </row>
    <row r="17" spans="1:12" x14ac:dyDescent="0.25">
      <c r="A17" s="4">
        <v>1</v>
      </c>
      <c r="B17" s="11" t="s">
        <v>30</v>
      </c>
      <c r="C17" s="16"/>
      <c r="D17" s="15"/>
      <c r="E17" s="55"/>
      <c r="F17" s="34">
        <v>11</v>
      </c>
      <c r="G17" s="15"/>
      <c r="H17" s="34">
        <v>15</v>
      </c>
      <c r="I17" s="15">
        <v>2</v>
      </c>
      <c r="J17" s="34">
        <v>5</v>
      </c>
      <c r="K17" s="64">
        <f t="shared" si="1"/>
        <v>33</v>
      </c>
    </row>
    <row r="18" spans="1:12" ht="15.75" thickBot="1" x14ac:dyDescent="0.3">
      <c r="A18" s="4">
        <v>2</v>
      </c>
      <c r="B18" s="12" t="s">
        <v>12</v>
      </c>
      <c r="C18" s="16">
        <v>9</v>
      </c>
      <c r="D18" s="15"/>
      <c r="E18" s="55"/>
      <c r="F18" s="34">
        <v>5</v>
      </c>
      <c r="G18" s="15"/>
      <c r="H18" s="34">
        <v>16</v>
      </c>
      <c r="I18" s="15"/>
      <c r="J18" s="34"/>
      <c r="K18" s="63">
        <f t="shared" si="1"/>
        <v>30</v>
      </c>
    </row>
    <row r="19" spans="1:12" ht="15.75" thickBot="1" x14ac:dyDescent="0.3">
      <c r="A19" s="23" t="s">
        <v>4</v>
      </c>
      <c r="B19" s="24"/>
      <c r="C19" s="8">
        <f t="shared" ref="C19:J19" si="6">SUM(C20:C20)</f>
        <v>2</v>
      </c>
      <c r="D19" s="17">
        <f t="shared" si="6"/>
        <v>0</v>
      </c>
      <c r="E19" s="52">
        <f t="shared" si="6"/>
        <v>0</v>
      </c>
      <c r="F19" s="33">
        <f t="shared" si="6"/>
        <v>13</v>
      </c>
      <c r="G19" s="17">
        <f t="shared" si="6"/>
        <v>0</v>
      </c>
      <c r="H19" s="33">
        <f t="shared" si="6"/>
        <v>16</v>
      </c>
      <c r="I19" s="17">
        <f t="shared" si="6"/>
        <v>0</v>
      </c>
      <c r="J19" s="33">
        <f t="shared" si="6"/>
        <v>2</v>
      </c>
      <c r="K19" s="66">
        <f t="shared" si="1"/>
        <v>33</v>
      </c>
    </row>
    <row r="20" spans="1:12" ht="15.75" thickBot="1" x14ac:dyDescent="0.3">
      <c r="A20" s="21">
        <v>1</v>
      </c>
      <c r="B20" s="12" t="s">
        <v>13</v>
      </c>
      <c r="C20" s="16">
        <v>2</v>
      </c>
      <c r="D20" s="15"/>
      <c r="E20" s="55"/>
      <c r="F20" s="34">
        <v>13</v>
      </c>
      <c r="G20" s="15"/>
      <c r="H20" s="34">
        <v>16</v>
      </c>
      <c r="I20" s="15"/>
      <c r="J20" s="34">
        <v>2</v>
      </c>
      <c r="K20" s="65">
        <f t="shared" si="1"/>
        <v>33</v>
      </c>
    </row>
    <row r="21" spans="1:12" ht="15.75" thickBot="1" x14ac:dyDescent="0.3">
      <c r="A21" s="25" t="s">
        <v>5</v>
      </c>
      <c r="B21" s="26"/>
      <c r="C21" s="8">
        <f t="shared" ref="C21:J21" si="7">SUM(C22:C25)</f>
        <v>78</v>
      </c>
      <c r="D21" s="17">
        <f t="shared" si="7"/>
        <v>7</v>
      </c>
      <c r="E21" s="52">
        <f t="shared" si="7"/>
        <v>0</v>
      </c>
      <c r="F21" s="33">
        <f t="shared" si="7"/>
        <v>51</v>
      </c>
      <c r="G21" s="17">
        <f t="shared" si="7"/>
        <v>0</v>
      </c>
      <c r="H21" s="33">
        <f t="shared" si="7"/>
        <v>47</v>
      </c>
      <c r="I21" s="17">
        <f t="shared" si="7"/>
        <v>1</v>
      </c>
      <c r="J21" s="33">
        <f t="shared" si="7"/>
        <v>13</v>
      </c>
      <c r="K21" s="66">
        <f t="shared" si="1"/>
        <v>197</v>
      </c>
    </row>
    <row r="22" spans="1:12" x14ac:dyDescent="0.25">
      <c r="A22" s="5">
        <v>1</v>
      </c>
      <c r="B22" s="11" t="s">
        <v>16</v>
      </c>
      <c r="C22" s="16">
        <v>30</v>
      </c>
      <c r="D22" s="15"/>
      <c r="E22" s="55"/>
      <c r="F22" s="34"/>
      <c r="G22" s="15"/>
      <c r="H22" s="34"/>
      <c r="I22" s="15"/>
      <c r="J22" s="34"/>
      <c r="K22" s="64">
        <f t="shared" si="1"/>
        <v>30</v>
      </c>
    </row>
    <row r="23" spans="1:12" x14ac:dyDescent="0.25">
      <c r="A23" s="5">
        <v>2</v>
      </c>
      <c r="B23" s="12" t="s">
        <v>17</v>
      </c>
      <c r="C23" s="16"/>
      <c r="D23" s="15">
        <v>1</v>
      </c>
      <c r="E23" s="55"/>
      <c r="F23" s="34">
        <v>10</v>
      </c>
      <c r="G23" s="15"/>
      <c r="H23" s="34">
        <v>12</v>
      </c>
      <c r="I23" s="15"/>
      <c r="J23" s="34">
        <v>3</v>
      </c>
      <c r="K23" s="61">
        <f t="shared" si="1"/>
        <v>26</v>
      </c>
    </row>
    <row r="24" spans="1:12" x14ac:dyDescent="0.25">
      <c r="A24" s="5">
        <v>3</v>
      </c>
      <c r="B24" s="12" t="s">
        <v>15</v>
      </c>
      <c r="C24" s="16">
        <v>45</v>
      </c>
      <c r="D24" s="15">
        <v>6</v>
      </c>
      <c r="E24" s="55"/>
      <c r="F24" s="34">
        <v>32</v>
      </c>
      <c r="G24" s="15"/>
      <c r="H24" s="34">
        <v>16</v>
      </c>
      <c r="I24" s="15"/>
      <c r="J24" s="34"/>
      <c r="K24" s="61">
        <f t="shared" si="1"/>
        <v>99</v>
      </c>
    </row>
    <row r="25" spans="1:12" ht="15.75" thickBot="1" x14ac:dyDescent="0.3">
      <c r="A25" s="5">
        <v>4</v>
      </c>
      <c r="B25" s="12" t="s">
        <v>14</v>
      </c>
      <c r="C25" s="16">
        <v>3</v>
      </c>
      <c r="D25" s="15"/>
      <c r="E25" s="55"/>
      <c r="F25" s="34">
        <v>9</v>
      </c>
      <c r="G25" s="15"/>
      <c r="H25" s="34">
        <v>19</v>
      </c>
      <c r="I25" s="15">
        <v>1</v>
      </c>
      <c r="J25" s="34">
        <v>10</v>
      </c>
      <c r="K25" s="63">
        <f t="shared" si="1"/>
        <v>42</v>
      </c>
    </row>
    <row r="26" spans="1:12" ht="15.75" thickBot="1" x14ac:dyDescent="0.3">
      <c r="A26" s="23" t="s">
        <v>6</v>
      </c>
      <c r="B26" s="24"/>
      <c r="C26" s="8">
        <f t="shared" ref="C26:J26" si="8">SUM(C27:C29)</f>
        <v>8</v>
      </c>
      <c r="D26" s="17">
        <f t="shared" si="8"/>
        <v>2</v>
      </c>
      <c r="E26" s="52">
        <f t="shared" si="8"/>
        <v>1</v>
      </c>
      <c r="F26" s="33">
        <f t="shared" si="8"/>
        <v>18</v>
      </c>
      <c r="G26" s="17">
        <f t="shared" si="8"/>
        <v>6</v>
      </c>
      <c r="H26" s="33">
        <f t="shared" si="8"/>
        <v>34</v>
      </c>
      <c r="I26" s="17">
        <f t="shared" si="8"/>
        <v>0</v>
      </c>
      <c r="J26" s="33">
        <f t="shared" si="8"/>
        <v>0</v>
      </c>
      <c r="K26" s="66">
        <f t="shared" si="1"/>
        <v>69</v>
      </c>
    </row>
    <row r="27" spans="1:12" x14ac:dyDescent="0.25">
      <c r="A27" s="6">
        <v>1</v>
      </c>
      <c r="B27" s="12" t="s">
        <v>18</v>
      </c>
      <c r="C27" s="16">
        <v>4</v>
      </c>
      <c r="D27" s="15">
        <v>2</v>
      </c>
      <c r="E27" s="55">
        <v>1</v>
      </c>
      <c r="F27" s="34">
        <v>3</v>
      </c>
      <c r="G27" s="15">
        <v>5</v>
      </c>
      <c r="H27" s="34">
        <v>1</v>
      </c>
      <c r="I27" s="15"/>
      <c r="J27" s="34"/>
      <c r="K27" s="64">
        <f t="shared" si="1"/>
        <v>16</v>
      </c>
    </row>
    <row r="28" spans="1:12" x14ac:dyDescent="0.25">
      <c r="A28" s="6">
        <v>2</v>
      </c>
      <c r="B28" s="12" t="s">
        <v>19</v>
      </c>
      <c r="C28" s="16">
        <v>3</v>
      </c>
      <c r="D28" s="15"/>
      <c r="E28" s="55"/>
      <c r="F28" s="34">
        <v>1</v>
      </c>
      <c r="G28" s="15">
        <v>1</v>
      </c>
      <c r="H28" s="34">
        <v>4</v>
      </c>
      <c r="I28" s="15"/>
      <c r="J28" s="34"/>
      <c r="K28" s="61">
        <f t="shared" si="1"/>
        <v>9</v>
      </c>
    </row>
    <row r="29" spans="1:12" ht="15.75" thickBot="1" x14ac:dyDescent="0.3">
      <c r="A29" s="6">
        <v>3</v>
      </c>
      <c r="B29" s="12" t="s">
        <v>20</v>
      </c>
      <c r="C29" s="16">
        <v>1</v>
      </c>
      <c r="D29" s="15"/>
      <c r="E29" s="55"/>
      <c r="F29" s="34">
        <v>14</v>
      </c>
      <c r="G29" s="15"/>
      <c r="H29" s="34">
        <v>29</v>
      </c>
      <c r="I29" s="15"/>
      <c r="J29" s="34"/>
      <c r="K29" s="63">
        <f t="shared" si="1"/>
        <v>44</v>
      </c>
    </row>
    <row r="30" spans="1:12" ht="16.5" customHeight="1" thickBot="1" x14ac:dyDescent="0.3">
      <c r="A30" s="7">
        <v>19</v>
      </c>
      <c r="B30" s="14"/>
      <c r="C30" s="18">
        <f>SUM(C4:C6)+SUM(C8:C10)+SUM(C12:C15)+SUM(C17:C18)+SUM(C20)+SUM(C22:C25)+SUM(C27:C29)</f>
        <v>130</v>
      </c>
      <c r="D30" s="52">
        <f t="shared" ref="D30:J30" si="9">SUM(D4:D6)+SUM(D8:D10)+SUM(D12:D15)+SUM(D17:D18)+SUM(D20)+SUM(D22:D25)+SUM(D27:D29)</f>
        <v>27</v>
      </c>
      <c r="E30" s="52">
        <f t="shared" si="9"/>
        <v>5</v>
      </c>
      <c r="F30" s="33">
        <f t="shared" si="9"/>
        <v>140</v>
      </c>
      <c r="G30" s="17">
        <f t="shared" si="9"/>
        <v>14</v>
      </c>
      <c r="H30" s="33">
        <f t="shared" si="9"/>
        <v>236</v>
      </c>
      <c r="I30" s="17">
        <f t="shared" si="9"/>
        <v>5</v>
      </c>
      <c r="J30" s="33">
        <f t="shared" si="9"/>
        <v>54</v>
      </c>
      <c r="K30" s="66">
        <f t="shared" si="1"/>
        <v>611</v>
      </c>
      <c r="L30" s="22"/>
    </row>
    <row r="31" spans="1:12" x14ac:dyDescent="0.25">
      <c r="A31" s="1"/>
    </row>
    <row r="32" spans="1:12" x14ac:dyDescent="0.25">
      <c r="A32" s="1"/>
    </row>
    <row r="33" spans="1:1" x14ac:dyDescent="0.25">
      <c r="A33" s="1"/>
    </row>
  </sheetData>
  <conditionalFormatting sqref="D27 D22:D25 D17 C8:D9 F27:J27 F17:J17 F8:J9 C10:J10 C28:J29 C18:J18 C20:J20 C12:J15 C4:J6 F22:J25">
    <cfRule type="cellIs" dxfId="4" priority="6" operator="greaterThanOrEqual">
      <formula>1</formula>
    </cfRule>
  </conditionalFormatting>
  <conditionalFormatting sqref="C17">
    <cfRule type="cellIs" dxfId="3" priority="5" operator="greaterThanOrEqual">
      <formula>1</formula>
    </cfRule>
  </conditionalFormatting>
  <conditionalFormatting sqref="C22:C25">
    <cfRule type="cellIs" dxfId="2" priority="4" operator="greaterThanOrEqual">
      <formula>1</formula>
    </cfRule>
  </conditionalFormatting>
  <conditionalFormatting sqref="C27">
    <cfRule type="cellIs" dxfId="1" priority="3" operator="greaterThanOrEqual">
      <formula>1</formula>
    </cfRule>
  </conditionalFormatting>
  <conditionalFormatting sqref="E8:E9 E17 E22:E25 E27">
    <cfRule type="cellIs" dxfId="0" priority="2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 по районам 05.06.2019</vt:lpstr>
      <vt:lpstr>Программы Доп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2019-11-05T05:03:36Z</dcterms:modified>
</cp:coreProperties>
</file>